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25725"/>
</workbook>
</file>

<file path=xl/calcChain.xml><?xml version="1.0" encoding="utf-8"?>
<calcChain xmlns="http://schemas.openxmlformats.org/spreadsheetml/2006/main">
  <c r="H30" i="12"/>
  <c r="G30"/>
  <c r="F30"/>
  <c r="H15"/>
  <c r="G15"/>
  <c r="F15"/>
  <c r="E46" i="10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P11" i="9"/>
  <c r="O11"/>
  <c r="M11"/>
  <c r="L11"/>
  <c r="J11"/>
  <c r="I11"/>
  <c r="G11"/>
  <c r="E11"/>
  <c r="D11"/>
  <c r="F55" i="8"/>
  <c r="E55"/>
  <c r="D55"/>
  <c r="L27"/>
  <c r="I27"/>
  <c r="F27"/>
  <c r="L19"/>
  <c r="I19"/>
  <c r="F19"/>
  <c r="G272" i="7"/>
  <c r="G260"/>
  <c r="G231"/>
  <c r="G212"/>
  <c r="G202"/>
  <c r="G189"/>
  <c r="G179"/>
  <c r="G169"/>
  <c r="G157"/>
  <c r="G147"/>
  <c r="G107"/>
  <c r="G90"/>
  <c r="G78"/>
  <c r="G63"/>
  <c r="G49"/>
  <c r="H67" i="5"/>
  <c r="D67"/>
  <c r="H46"/>
  <c r="D46"/>
  <c r="I31" i="4"/>
  <c r="H31"/>
  <c r="G31"/>
  <c r="I27"/>
  <c r="H27"/>
  <c r="G27"/>
  <c r="I24"/>
  <c r="H24"/>
  <c r="G24"/>
  <c r="I21"/>
  <c r="H21"/>
  <c r="G21"/>
  <c r="I17"/>
  <c r="H17"/>
  <c r="G17"/>
  <c r="I14"/>
  <c r="H14"/>
  <c r="G14"/>
  <c r="I13"/>
  <c r="H13"/>
  <c r="G13"/>
  <c r="I7"/>
  <c r="H7"/>
  <c r="G7"/>
  <c r="K8" i="3"/>
  <c r="J8"/>
  <c r="I8"/>
  <c r="H8"/>
  <c r="G8"/>
  <c r="F8"/>
  <c r="H8" i="2"/>
  <c r="G8"/>
  <c r="F8"/>
</calcChain>
</file>

<file path=xl/sharedStrings.xml><?xml version="1.0" encoding="utf-8"?>
<sst xmlns="http://schemas.openxmlformats.org/spreadsheetml/2006/main" count="3923" uniqueCount="849">
  <si>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</si>
  <si>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</si>
  <si>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</si>
  <si>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</si>
  <si>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</si>
  <si>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</si>
  <si>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Никитина Ирина Павловна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</si>
  <si>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</si>
  <si>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</si>
  <si>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</si>
  <si>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</si>
  <si>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</si>
  <si>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"Гидрометеорологический техникум" на 2022 год и плановый период 2023-2024 годов</t>
  </si>
  <si>
    <t>"17" января 2022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</si>
  <si>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</si>
  <si>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</si>
  <si>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</si>
  <si>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Дата</t>
  </si>
  <si>
    <t>17.01.2022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</si>
  <si>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</si>
  <si>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</si>
  <si>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</si>
  <si>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02572172</t>
  </si>
  <si>
    <t>Адрес фактического местонахождения государственного учреждения:</t>
  </si>
  <si>
    <t>143982, Московская область, г. Балашиха, микрорайон Кучино, ул.Гидрогородок, д.3</t>
  </si>
  <si>
    <t>ИНН/КПП</t>
  </si>
  <si>
    <t>5012006239/501201001</t>
  </si>
  <si>
    <t>по ОКЕИ</t>
  </si>
  <si>
    <t>383</t>
  </si>
  <si>
    <t>Подписано. Заверено ЭП.</t>
  </si>
  <si>
    <t>ФИО: Лазарев Андрей Александрович</t>
  </si>
  <si>
    <t>ФИО: Никитина Ирина Павловна</t>
  </si>
  <si>
    <t>Должность: Заместитель министра</t>
  </si>
  <si>
    <t>Должность: Директор</t>
  </si>
  <si>
    <t>Действует c 23.08.2021 15:51:22 по: 23.08.2022 16:01:22</t>
  </si>
  <si>
    <t>Действует c 26.08.2021 10:34:59 по: 26.11.2022 10:20:29</t>
  </si>
  <si>
    <t>Серийный номер: A476FC4308A0CC8417D99E98944BDF753ED3F36F</t>
  </si>
  <si>
    <t>Серийный номер: BB56A03CD88EFE6816D7B71699B8B0F7A7A96F33</t>
  </si>
  <si>
    <t>Издатель: ООО ""АйтиКом""</t>
  </si>
  <si>
    <t>Издатель: АО ""ПФ ""СКБ КОНТУР""</t>
  </si>
  <si>
    <t>Время подписания: 18.01.2022 14:48:05</t>
  </si>
  <si>
    <t>Время подписания: 18.01.2022 09:07:53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</si>
  <si>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</si>
  <si>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</si>
  <si>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</si>
  <si>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</si>
  <si>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</si>
  <si>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КЭСР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</si>
  <si>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</si>
  <si>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</si>
  <si>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</si>
  <si>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</si>
  <si>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</si>
  <si>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</si>
  <si>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</si>
  <si>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</si>
  <si>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</si>
  <si>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</si>
  <si>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</si>
  <si>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</si>
  <si>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</si>
  <si>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</si>
  <si>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</si>
  <si>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</si>
  <si>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</si>
  <si>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</si>
  <si>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</si>
  <si>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</si>
  <si>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</si>
  <si>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</si>
  <si>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</si>
  <si>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</si>
  <si>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</si>
  <si>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</si>
  <si>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</si>
  <si>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</si>
  <si>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</si>
  <si>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</si>
  <si>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</si>
  <si>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</si>
  <si>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</si>
  <si>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</si>
  <si>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</si>
  <si>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</si>
  <si>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</si>
  <si>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</si>
  <si>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</si>
  <si>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</si>
  <si>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</si>
  <si>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</si>
  <si>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</si>
  <si>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</si>
  <si>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</si>
  <si>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</si>
  <si>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</si>
  <si>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</si>
  <si>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</si>
  <si>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</si>
  <si>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</si>
  <si>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1982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</si>
  <si>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</si>
  <si>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</si>
  <si>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</si>
  <si>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</si>
  <si>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</si>
  <si>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</si>
  <si>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</si>
  <si>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</si>
  <si>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</si>
  <si>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</si>
  <si>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</si>
  <si>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</si>
  <si>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</si>
  <si>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</si>
  <si>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</si>
  <si>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</si>
  <si>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</si>
  <si>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</si>
  <si>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</si>
  <si>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</si>
  <si>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</si>
  <si>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</si>
  <si>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</si>
  <si>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</si>
  <si>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</si>
  <si>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</si>
  <si>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</si>
  <si>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</si>
  <si>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</si>
  <si>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</si>
  <si>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</si>
  <si>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</si>
  <si>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</si>
  <si>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</si>
  <si>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</si>
  <si>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</si>
  <si>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</si>
  <si>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</si>
  <si>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</si>
  <si>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</si>
  <si>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</si>
  <si>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</si>
  <si>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</si>
  <si>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</si>
  <si>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</si>
  <si>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</si>
  <si>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</si>
  <si>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</si>
  <si>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</si>
  <si>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</si>
  <si>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</si>
  <si>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</si>
  <si>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</si>
  <si>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</si>
  <si>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</si>
  <si>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</si>
  <si>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полномочий, всего</t>
  </si>
  <si>
    <t>2130</t>
  </si>
  <si>
    <t>113</t>
  </si>
  <si>
    <t>2131</t>
  </si>
  <si>
    <t>2132</t>
  </si>
  <si>
    <t>2133</t>
  </si>
  <si>
    <t>2134</t>
  </si>
  <si>
    <t>260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</si>
  <si>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</si>
  <si>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</si>
  <si>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</si>
  <si>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</si>
  <si>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</si>
  <si>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</si>
  <si>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</si>
  <si>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</si>
  <si>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</si>
  <si>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</si>
  <si>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</si>
  <si>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</si>
  <si>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</si>
  <si>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</si>
  <si>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</si>
  <si>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</si>
  <si>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</si>
  <si>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</si>
  <si>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</si>
  <si>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</si>
  <si>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</si>
  <si>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</si>
  <si>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</si>
  <si>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</si>
  <si>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</si>
  <si>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</si>
  <si>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297.00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</si>
  <si>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</si>
  <si>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</si>
  <si>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</si>
  <si>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</si>
  <si>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</si>
  <si>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</si>
  <si>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</si>
  <si>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</si>
  <si>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</si>
  <si>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</si>
  <si>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</si>
  <si>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</si>
  <si>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</si>
  <si>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</si>
  <si>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</si>
  <si>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</si>
  <si>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</si>
  <si>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291 - 297</t>
  </si>
  <si>
    <t>безвозмездные перечисления организациям к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</si>
  <si>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</si>
  <si>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</si>
  <si>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</si>
  <si>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</si>
  <si>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</si>
  <si>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</si>
  <si>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</si>
  <si>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</si>
  <si>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</si>
  <si>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</si>
  <si>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</si>
  <si>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</si>
  <si>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</si>
  <si>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</si>
  <si>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</si>
  <si>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</si>
  <si>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</si>
  <si>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</si>
  <si>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</si>
  <si>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</si>
  <si>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</si>
  <si>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</si>
  <si>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</si>
  <si>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</si>
  <si>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</si>
  <si>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</si>
  <si>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</si>
  <si>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</si>
  <si>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</si>
  <si>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</si>
  <si>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</si>
  <si>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259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</si>
  <si>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</si>
  <si>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</si>
  <si>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</si>
  <si>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</si>
  <si>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</si>
  <si>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</si>
  <si>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</si>
  <si>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</si>
  <si>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</si>
  <si>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</si>
  <si>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</si>
  <si>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</si>
  <si>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</si>
  <si>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</si>
  <si>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</si>
  <si>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225,226,228,229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</si>
  <si>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</si>
  <si>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</si>
  <si>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</si>
  <si>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</si>
  <si>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</si>
  <si>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</si>
  <si>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</si>
  <si>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</si>
  <si>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</si>
  <si>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</si>
  <si>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</si>
  <si>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244 , 247</t>
  </si>
  <si>
    <t>в том числе:
расходы, всего</t>
  </si>
  <si>
    <t>2641</t>
  </si>
  <si>
    <t>244</t>
  </si>
  <si>
    <t>в том числе:
услуги связи, всего</t>
  </si>
  <si>
    <t>2641.01</t>
  </si>
  <si>
    <t>221</t>
  </si>
  <si>
    <t>221.00</t>
  </si>
  <si>
    <t>2641.02</t>
  </si>
  <si>
    <t>коммунальные услуги, всего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</si>
  <si>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</si>
  <si>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</si>
  <si>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</si>
  <si>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</si>
  <si>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</si>
  <si>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</si>
  <si>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</si>
  <si>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</si>
  <si>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</si>
  <si>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</si>
  <si>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</si>
  <si>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</si>
  <si>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</si>
  <si>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</si>
  <si>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</si>
  <si>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</si>
  <si>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</si>
  <si>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</si>
  <si>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</si>
  <si>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</si>
  <si>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</si>
  <si>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</si>
  <si>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</si>
  <si>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</si>
  <si>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</si>
  <si>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</si>
  <si>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</si>
  <si>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</si>
  <si>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</si>
  <si>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</si>
  <si>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</si>
  <si>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</si>
  <si>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</si>
  <si>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</si>
  <si>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</si>
  <si>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</si>
  <si>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</si>
  <si>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</si>
  <si>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</si>
  <si>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</si>
  <si>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</si>
  <si>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</si>
  <si>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</si>
  <si>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</si>
  <si>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</si>
  <si>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</si>
  <si>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</si>
  <si>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</si>
  <si>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</si>
  <si>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</si>
  <si>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</si>
  <si>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</si>
  <si>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</si>
  <si>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</si>
  <si>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</si>
  <si>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в том числе: закупка энергетических ресурсов</t>
  </si>
  <si>
    <t>2643</t>
  </si>
  <si>
    <t>247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</si>
  <si>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</si>
  <si>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</si>
  <si>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</si>
  <si>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</si>
  <si>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</si>
  <si>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</si>
  <si>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</si>
  <si>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</si>
  <si>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</si>
  <si>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</si>
  <si>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</si>
  <si>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</si>
  <si>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</si>
  <si>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</si>
  <si>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</si>
  <si>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</si>
  <si>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</si>
  <si>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</si>
  <si>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</si>
  <si>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</si>
  <si>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</si>
  <si>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</si>
  <si>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</si>
  <si>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</si>
  <si>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</si>
  <si>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</si>
  <si>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</si>
  <si>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</si>
  <si>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</si>
  <si>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</si>
  <si>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</si>
  <si>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</si>
  <si>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</si>
  <si>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</si>
  <si>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</si>
  <si>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</si>
  <si>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</si>
  <si>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</si>
  <si>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</si>
  <si>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</si>
  <si>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</si>
  <si>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</si>
  <si>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</si>
  <si>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</si>
  <si>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</si>
  <si>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</si>
  <si>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</si>
  <si>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</si>
  <si>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</si>
  <si>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</si>
  <si>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</si>
  <si>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</si>
  <si>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</si>
  <si>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</si>
  <si>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</si>
  <si>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</si>
  <si>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</si>
  <si>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</si>
  <si>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</si>
  <si>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</si>
  <si>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</si>
  <si>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</si>
  <si>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</si>
  <si>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</si>
  <si>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</si>
  <si>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</si>
  <si>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</si>
  <si>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</si>
  <si>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</si>
  <si>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</si>
  <si>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</si>
  <si>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</si>
  <si>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</si>
  <si>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</si>
  <si>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</si>
  <si>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</si>
  <si>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</si>
  <si>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</si>
  <si>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</si>
  <si>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</si>
  <si>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</si>
  <si>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</si>
  <si>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</si>
  <si>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</si>
  <si>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</si>
  <si>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</si>
  <si>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</si>
  <si>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</si>
  <si>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</si>
  <si>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</si>
  <si>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</si>
  <si>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</si>
  <si>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</si>
  <si>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</si>
  <si>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</si>
  <si>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</si>
  <si>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</si>
  <si>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</si>
  <si>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</si>
  <si>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</si>
  <si>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</si>
  <si>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</si>
  <si>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</si>
  <si>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</si>
  <si>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</si>
  <si>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</si>
  <si>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</si>
  <si>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</si>
  <si>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</si>
  <si>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</si>
  <si>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</si>
  <si>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</si>
  <si>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</si>
  <si>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</si>
  <si>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</si>
  <si>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</si>
  <si>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</si>
  <si>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</si>
  <si>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</si>
  <si>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</si>
  <si>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</si>
  <si>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</si>
  <si>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</si>
  <si>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</si>
  <si>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</si>
  <si>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</si>
  <si>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</si>
  <si>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</si>
  <si>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</si>
  <si>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</si>
  <si>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</si>
  <si>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</si>
  <si>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</si>
  <si>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</si>
  <si>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</si>
  <si>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</si>
  <si>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</si>
  <si>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</si>
  <si>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</si>
  <si>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</si>
  <si>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</si>
  <si>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[Педагогические работники ("указные")], [Преподаватель],</t>
  </si>
  <si>
    <t>[Не заполнено], [Руководящий персонал], [Директор образовательного учреждения],</t>
  </si>
  <si>
    <t>[Не заполнено], [Руководящий персонал], [Начальник штаба ГО],</t>
  </si>
  <si>
    <t>[Не заполнено], [Руководящий персонал], [Заместитель директора по безопасности],</t>
  </si>
  <si>
    <t>[Не заполнено], [Руководящий персонал], [Заместитель директора по учебно-воспитательной работе],</t>
  </si>
  <si>
    <t>[Не заполнено], [Руководящий персонал], [Заместитель директора по учебно-производственной работе],</t>
  </si>
  <si>
    <t>[Не заполнено], [Руководящий персонал], [Заместитель директора по административно-хозяйственной части],</t>
  </si>
  <si>
    <t>[Не заполнено], [Руководящий персонал], [Заведующий отделом документооборота],</t>
  </si>
  <si>
    <t>9</t>
  </si>
  <si>
    <t>[Не заполнено], [Руководящий персонал], [Заведующий методическим кабинетом],</t>
  </si>
  <si>
    <t>10</t>
  </si>
  <si>
    <t>[Не заполнено], [Руководящий персонал], [Заведующий архивом],</t>
  </si>
  <si>
    <t>11</t>
  </si>
  <si>
    <t>[Не заполнено], [Руководящий персонал], [Заведующий мастерской],</t>
  </si>
  <si>
    <t>12</t>
  </si>
  <si>
    <t>[Не заполнено], [Руководящий персонал], [Начальник экономического отдела],</t>
  </si>
  <si>
    <t>13</t>
  </si>
  <si>
    <t>[Не заполнено], [Работники культуры], [Ведущий библиотекарь],</t>
  </si>
  <si>
    <t>14</t>
  </si>
  <si>
    <t>[Не заполнено], [Учебно-вспомогательный персонал], [Специалист по кадрам],</t>
  </si>
  <si>
    <t>15</t>
  </si>
  <si>
    <t>[Не заполнено], [Учебно-вспомогательный персонал], [Секретарь учебной части],</t>
  </si>
  <si>
    <t>16</t>
  </si>
  <si>
    <t>[Не заполнено], [Учебно-вспомогательный персонал], [Лаборант],</t>
  </si>
  <si>
    <t>17</t>
  </si>
  <si>
    <t>[Не заполнено], [Учебно-вспомогательный персонал], [Ведущий программист],</t>
  </si>
  <si>
    <t>18</t>
  </si>
  <si>
    <t>[Не заполнено], [Административно-управленческий персонал], [Ведущий экономист],</t>
  </si>
  <si>
    <t>19</t>
  </si>
  <si>
    <t>[Не заполнено], [Младший обслуживающий персонал], [Водитель автомобиля],</t>
  </si>
  <si>
    <t>20</t>
  </si>
  <si>
    <t>[Не заполнено], [Младший обслуживающий персонал], [Слесарь-сантехник],</t>
  </si>
  <si>
    <t>21</t>
  </si>
  <si>
    <t>[Не заполнено], [Младший обслуживающий персонал], [Плотник],</t>
  </si>
  <si>
    <t>22</t>
  </si>
  <si>
    <t>[Не заполнено], [Педагогические работники ("указные")], [Методист],</t>
  </si>
  <si>
    <t>23</t>
  </si>
  <si>
    <t>[Не заполнено], [Педагогические работники ("указные")], [Педагог-психолог],</t>
  </si>
  <si>
    <t>24</t>
  </si>
  <si>
    <t>[Не заполнено], [Педагогические работники ("указные")], [Социальный педагог],</t>
  </si>
  <si>
    <t>25</t>
  </si>
  <si>
    <t>[Не заполнено], [Педагогические работники ("указные")], [Ассистент (помощник)],</t>
  </si>
  <si>
    <t>26</t>
  </si>
  <si>
    <t>[Не заполнено], [Педагогические работники ("указные")], [Руководитель физического воспитания],</t>
  </si>
  <si>
    <t>27</t>
  </si>
  <si>
    <t>[Не заполнено], [Педагогические работники ("указные")], [Преподаватель-организатор основ безопасности жизнедеятельности],</t>
  </si>
  <si>
    <t>28</t>
  </si>
  <si>
    <t>[Не заполнено], [Педагогические работники ("указные")], [Мастер производственного обучения],</t>
  </si>
  <si>
    <t>29</t>
  </si>
  <si>
    <t>[Не заполнено], [Педагогические работники ("указные")], [Тьютор],</t>
  </si>
  <si>
    <t>30</t>
  </si>
  <si>
    <t>[Не заполнено], [Младший обслуживающий персонал], [Рабочий по комплексному обслуживанию зданий],</t>
  </si>
  <si>
    <t>31</t>
  </si>
  <si>
    <t>[Не заполнено], [Младший обслуживающий персонал], [Дворник],</t>
  </si>
  <si>
    <t>32</t>
  </si>
  <si>
    <t>[Не заполнено], [Учебно-вспомогательный персонал], [Инженер по организации труда],</t>
  </si>
  <si>
    <t>33</t>
  </si>
  <si>
    <t>[Не заполнено], [Учебно-вспомогательный персонал], [Ведущий специалист по закупкам],</t>
  </si>
  <si>
    <t>34</t>
  </si>
  <si>
    <t>[Не заполнено], [Учебно-вспомогательный персонал], [Техник I категории (кабинета информатики)],</t>
  </si>
  <si>
    <t>35</t>
  </si>
  <si>
    <t>[Не заполнено], [Учебно-вспомогательный персонал], [Слесарь-электрик по ремонту электрооборудования],</t>
  </si>
  <si>
    <t>36</t>
  </si>
  <si>
    <t>[Не заполнено], [Руководящий персонал], [Заместитель директора по учебной работе],</t>
  </si>
  <si>
    <t>Итого:</t>
  </si>
  <si>
    <t>субсидии на иные цели</t>
  </si>
  <si>
    <t>1.1. Расчеты (обоснования) расходов на оплату труда ()</t>
  </si>
  <si>
    <t>приносящая доход деятельность (собственные доходы учреждения)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</si>
  <si>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</si>
  <si>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</si>
  <si>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</si>
  <si>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</si>
  <si>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</si>
  <si>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</si>
  <si>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[Делаем изменения для медосмотра]</t>
  </si>
  <si>
    <t>1.3. Расчеты (обоснования) социальных выплат персоналу (212)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</si>
  <si>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</si>
  <si>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</si>
  <si>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</si>
  <si>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</si>
  <si>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</si>
  <si>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</si>
  <si>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</si>
  <si>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</si>
  <si>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</t>
  </si>
  <si>
    <t>[Бюджет пенсионного фонда РФ]</t>
  </si>
  <si>
    <t>[Бюджет Федерального фонда обязательного медицинского страхования]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</si>
  <si>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()</t>
  </si>
  <si>
    <t>2. Расчеты (обоснования) расходов на социальные и иные выплаты населению ()</t>
  </si>
  <si>
    <t>Размер одной выплаты, руб</t>
  </si>
  <si>
    <t>Количество выплат в год</t>
  </si>
  <si>
    <t>Общая сумма выплат, руб (гр.3 х гр.4)</t>
  </si>
  <si>
    <t>2. Расчеты (обоснования) расходов на социальные и иные выплаты населению</t>
  </si>
  <si>
    <t>3. Расчеты (обоснования) расходов на оплату налогов, сборов и иных платежей (296)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</si>
  <si>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</si>
  <si>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</si>
  <si>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</si>
  <si>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[Алименты Корюкову]</t>
  </si>
  <si>
    <t>[Прочие налоги и сборы], [Оплата судебных издержек]</t>
  </si>
  <si>
    <t>3. Расчеты (обоснования) расходов на оплату налогов, сборов и иных платежей (291)</t>
  </si>
  <si>
    <t>[Прочие налоги и сборы], [Экология ,пени, штрафы]</t>
  </si>
  <si>
    <t>3. Расчеты (обоснования) расходов на оплату налогов, сборов и иных платежей (292)</t>
  </si>
  <si>
    <t>[Транспортный налог]</t>
  </si>
  <si>
    <t>[Земельный налог], [Земельный налог]</t>
  </si>
  <si>
    <t>[Налог на имущество]</t>
  </si>
  <si>
    <t>[Прочие налоги и сборы], [Членский взнос в Балашихинскую Торгово-промышленную Палату]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</si>
  <si>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</si>
  <si>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</si>
  <si>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</si>
  <si>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</si>
  <si>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</si>
  <si>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</si>
  <si>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</si>
  <si>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6. Расчеты (обоснования) расходов на закупки товаров, работ, услуг (310)</t>
  </si>
  <si>
    <t>[Расходы на закупки товаров, работ, услуг] [Компьютер настольный в полной комплектации (системный блок, монитор, периферийные устройства)] [310]</t>
  </si>
  <si>
    <t>52</t>
  </si>
  <si>
    <t>[Расходы на закупки товаров, работ, услуг] [Приобретение стола для конференц-зала] [310]</t>
  </si>
  <si>
    <t>53</t>
  </si>
  <si>
    <t>[Расходы на закупки товаров, работ, услуг] [Приобретение школьной мебели для лабораторий] [310]</t>
  </si>
  <si>
    <t>88</t>
  </si>
  <si>
    <t>[Расходы на закупки товаров, работ, услуг] [основные] [310]</t>
  </si>
  <si>
    <t>6. Расчеты (обоснования) расходов на закупки товаров, работ, услуг (345)</t>
  </si>
  <si>
    <t>[Расходы на закупки товаров, работ, услуг] [Спортивный инвентарь] [345]</t>
  </si>
  <si>
    <t>[Расходы на закупки товаров, работ, услуг] [Спортинвентарь] [345]</t>
  </si>
  <si>
    <t>43</t>
  </si>
  <si>
    <t>[Расходы на закупки товаров, работ, услуг] [расходные материалы для технических специальностей] [345] [Урасходные материалы для технических специальностей]</t>
  </si>
  <si>
    <t>45</t>
  </si>
  <si>
    <t>[Расходы на закупки товаров, работ, услуг] [Приобретение обложек для переплетной системы] [345]</t>
  </si>
  <si>
    <t>93</t>
  </si>
  <si>
    <t>[Расходы на закупки товаров, работ, услуг] [Приобретение расходных материалов для проведения практических работ обучающихся] [345]</t>
  </si>
  <si>
    <t>6. Расчеты (обоснования) расходов на закупки товаров, работ, услуг (221)</t>
  </si>
  <si>
    <t>[Расходы на закупки товаров, работ, услуг] [Услуги по предоставлению телефонной связи в 2022 году] [221]</t>
  </si>
  <si>
    <t>[Расходы на закупки товаров, работ, услуг] [Услуги по представлению доступа к сети Интернет] [221]</t>
  </si>
  <si>
    <t>50</t>
  </si>
  <si>
    <t>[Расходы на закупки товаров, работ, услуг] [Услуги почтовой связи, дополнительных и иных услуг Блока почтового бизнеса и социальных услуг] [221]</t>
  </si>
  <si>
    <t>73</t>
  </si>
  <si>
    <t>[Расходы на закупки товаров, работ, услуг] [Услуги интернет- провайдеров] [221]</t>
  </si>
  <si>
    <t>74</t>
  </si>
  <si>
    <t>[Расходы на закупки товаров, работ, услуг] [кредиторская задолженность] [221]</t>
  </si>
  <si>
    <t>75</t>
  </si>
  <si>
    <t>[Расходы на закупки товаров, работ, услуг] [кредиторская задолженность за услуги телефонной связи] [221]</t>
  </si>
  <si>
    <t>2021</t>
  </si>
  <si>
    <t>6. Расчеты (обоснования) расходов на закупки товаров, работ, услуг (223)</t>
  </si>
  <si>
    <t>[Расходы на закупки товаров, работ, услуг] [Оказание услуг по обращению с твердыми коммунальными отходами 2022 год] [223]</t>
  </si>
  <si>
    <t>[Расходы на закупки товаров, работ, услуг] [Коммунальные услуги по холодному водоснабжению 2021 год] [223]</t>
  </si>
  <si>
    <t>78</t>
  </si>
  <si>
    <t>[Расходы на закупки товаров, работ, услуг] [кредиторская задолженность по холодному водоснабжению] [223]</t>
  </si>
  <si>
    <t>6. Расчеты (обоснования) расходов на закупки товаров, работ, услуг (225)</t>
  </si>
  <si>
    <t>[Расходы на закупки товаров, работ, услуг] [Техническое обслуживание и ремонт системы тревожной сигнализации] [225]</t>
  </si>
  <si>
    <t>[Расходы на закупки товаров, работ, услуг] [Услуги по дезинфекции, дезинсекции и дератизации] [225]</t>
  </si>
  <si>
    <t>[Расходы на закупки товаров, работ, услуг] [Техническое обслуживание приборов учета тепловой энергии] [225]</t>
  </si>
  <si>
    <t>[Расходы на закупки товаров, работ, услуг] [Услуги по т/о (содержанию) систем пожарной сигнализации] [225]</t>
  </si>
  <si>
    <t>[Расходы на закупки товаров, работ, услуг] [Оказание услуг для обеспечения безопасности] [225]</t>
  </si>
  <si>
    <t>41</t>
  </si>
  <si>
    <t>[Расходы на закупки товаров, работ, услуг] [Оказание услуг в области испытаний и измерений электрических сетей] [225]</t>
  </si>
  <si>
    <t>59</t>
  </si>
  <si>
    <t>[Расходы на закупки товаров, работ, услуг] [Техническое обслуживание и ремонт автомобиля] [225]</t>
  </si>
  <si>
    <t>94</t>
  </si>
  <si>
    <t>[Расходы на закупки товаров, работ, услуг] [текущий ремонт аудиторий] [225]</t>
  </si>
  <si>
    <t>6. Расчеты (обоснования) расходов на закупки товаров, работ, услуг (226)</t>
  </si>
  <si>
    <t>[Расходы на закупки товаров, работ, услуг] [Оказание Услуг по охране объектов охраны и имущества, обеспечению внутриобъектового и пропускного режимов в 2021-2022гг] [226]</t>
  </si>
  <si>
    <t>[Расходы на закупки товаров, работ, услуг] [Услуги пультовой охраны с использованием тревожной кнопки] [226]</t>
  </si>
  <si>
    <t>[Расходы на закупки товаров, работ, услуг] [Услуги по сервисному сопровождению справочно-правовой системы Консультант-Плюс] [226]</t>
  </si>
  <si>
    <t>[Расходы на закупки товаров, работ, услуг] [Услуги по дополнительному сервисному обслуживанию программы для ЭВМ] [226]</t>
  </si>
  <si>
    <t>[Расходы на закупки товаров, работ, услуг] [Услуги по обслуживанию интернет сайта] [226]</t>
  </si>
  <si>
    <t>[Расходы на закупки товаров, работ, услуг] [Услуги по сервисному сопровождению системы электронной отчетности] [226]</t>
  </si>
  <si>
    <t>[Расходы на закупки товаров, работ, услуг] [Услуги по проведению предрейсовых медицинских осмотров водителей] [226]</t>
  </si>
  <si>
    <t>[Расходы на закупки товаров, работ, услуг] [Подписка на 2021 год] [226]</t>
  </si>
  <si>
    <t>[Расходы на закупки товаров, работ, услуг] [Услуги по изготовлению электронно-цифровой подписи (ФИС ФРДО)] [226]</t>
  </si>
  <si>
    <t>[Расходы на закупки товаров, работ, услуг] [Услуги по изготовлению электронно-цифровой подписи (ПРИЕМНАЯ КОМИССИЯ)] [226]</t>
  </si>
  <si>
    <t>[Расходы на закупки товаров, работ, услуг] [Повышение квалификации сотрудников] [226]</t>
  </si>
  <si>
    <t>[Расходы на закупки товаров, работ, услуг] [Повышение квалификации сотрудников - Давыденко Ирина Викторовна, преподаватель] [226]</t>
  </si>
  <si>
    <t>[Расходы на закупки товаров, работ, услуг] [Повышение квалификации сотрудников  - директор Никитина Ирина Павловна] [226]</t>
  </si>
  <si>
    <t>[Расходы на закупки товаров, работ, услуг] [Организационный взнос за участие в Отборочных соревнованиях для участия в Финале IX Национального Чемпионата «Молодые профессионалы» (WorldSkills Russia)] [226]</t>
  </si>
  <si>
    <t>[Расходы на закупки товаров, работ, услуг] [Предоставление неисключительных пользовательских прав (простая неисключительная лицензия) на использование программ для ЭВМ «Диплом-стандарт ФГОС СПО»] [226]</t>
  </si>
  <si>
    <t>[Расходы на закупки товаров, работ, услуг] [Организационный взнос за участие в Отборочных соревнованиях для участия в Финале IX Национального Чемпионата «Молодые профессионалы» (WorldSkills Russia) -ВИНОДЕЛИЕ] [226]</t>
  </si>
  <si>
    <t>47</t>
  </si>
  <si>
    <t>[Расходы на закупки товаров, работ, услуг] [Услуги по изготовлению электронно-цифровой подписи] [226]</t>
  </si>
  <si>
    <t>54</t>
  </si>
  <si>
    <t>[Расходы на закупки товаров, работ, услуг] [Услуги по проведению медицинских осмотров работников] [226]</t>
  </si>
  <si>
    <t>56</t>
  </si>
  <si>
    <t>[Расходы на закупки товаров, работ, услуг] [Услуги по подготовке документации для лицензирования медицинского кабинета] [226]</t>
  </si>
  <si>
    <t>57</t>
  </si>
  <si>
    <t>[Расходы на закупки товаров, работ, услуг] [Услуги по подготовке документации для лицензирования (лицензия)] [226]</t>
  </si>
  <si>
    <t>60</t>
  </si>
  <si>
    <t>[Расходы на закупки товаров, работ, услуг] [Технический осмотр автомобиля специализированной организацией] [226]</t>
  </si>
  <si>
    <t>62</t>
  </si>
  <si>
    <t>[Расходы на закупки товаров, работ, услуг] [Антивирусная программа] [226]</t>
  </si>
  <si>
    <t>82</t>
  </si>
  <si>
    <t>[Расходы на закупки товаров, работ, услуг] [кредиторская задолженность ОВО] [226]</t>
  </si>
  <si>
    <t>6. Расчеты (обоснования) расходов на закупки товаров, работ, услуг (227)</t>
  </si>
  <si>
    <t>61</t>
  </si>
  <si>
    <t>[Расходы на закупки товаров, работ, услуг] [Услуги по страхованию обязательной автогражданской ответственности (ОСАГО)] [227]</t>
  </si>
  <si>
    <t>48</t>
  </si>
  <si>
    <t>[Расходы на закупки товаров, работ, услуг] [приобретение приборов для технических специальностей] [310]</t>
  </si>
  <si>
    <t>85</t>
  </si>
  <si>
    <t>[Расходы на закупки товаров, работ, услуг] [Лабораторное оборудование] [310]</t>
  </si>
  <si>
    <t>[Расходы на закупки товаров, работ, услуг] [Лабораторное оборудование] [310] [оборудование для создания лаборатории]</t>
  </si>
  <si>
    <t>6. Расчеты (обоснования) расходов на закупки товаров, работ, услуг (341)</t>
  </si>
  <si>
    <t>87</t>
  </si>
  <si>
    <t>[Расходы на закупки товаров, работ, услуг] [Антибактер. ср-ва] [341]</t>
  </si>
  <si>
    <t>6. Расчеты (обоснования) расходов на закупки товаров, работ, услуг (343)</t>
  </si>
  <si>
    <t>[Расходы на закупки товаров, работ, услуг] [Бензин] [343]</t>
  </si>
  <si>
    <t>[Расходы на закупки товаров, работ, услуг] [Покупка картриджей] [345]</t>
  </si>
  <si>
    <t>[Расходы на закупки товаров, работ, услуг] [Приобретение журналов учебных занятий] [345]</t>
  </si>
  <si>
    <t>37</t>
  </si>
  <si>
    <t>[Расходы на закупки товаров, работ, услуг] [Поставка товаров для проведения демонстрационного экзамена] [345]</t>
  </si>
  <si>
    <t>86</t>
  </si>
  <si>
    <t>[Расходы на закупки товаров, работ, услуг] [картрриджи] [345]</t>
  </si>
  <si>
    <t>6. Расчеты (обоснования) расходов на закупки товаров, работ, услуг (346)</t>
  </si>
  <si>
    <t>95</t>
  </si>
  <si>
    <t>[Расходы на закупки товаров, работ, услуг] [приобретение расходных материалов и комплектующих] [346]</t>
  </si>
  <si>
    <t>84</t>
  </si>
  <si>
    <t>[Расходы на закупки товаров, работ, услуг] [субсидии на иные цели- видеонаблюдение] [226] [Безопасность Подмосковья- видеонаблюдение]</t>
  </si>
  <si>
    <t>77</t>
  </si>
  <si>
    <t>[Расходы на закупки товаров, работ, услуг] [предпринимательская деятельность] [223] [электроэнергия]</t>
  </si>
  <si>
    <t>[Расходы на закупки товаров, работ, услуг] [предпринимательская деятельность] [223] [теплоснабжение]</t>
  </si>
  <si>
    <t>[Расходы на закупки товаров, работ, услуг] [Коммунальные услуги по электроснабжению] [223]</t>
  </si>
  <si>
    <t>[Расходы на закупки товаров, работ, услуг] [Коммунальные услуги по отоплению 2021] [223]</t>
  </si>
  <si>
    <t>79</t>
  </si>
  <si>
    <t>[Расходы на закупки товаров, работ, услуг] [кредиторская задолженность по электроэнергии]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</si>
  <si>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</si>
  <si>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</si>
  <si>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</si>
  <si>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</si>
  <si>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</si>
  <si>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</si>
  <si>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</si>
  <si>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</si>
  <si>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</si>
  <si>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</si>
  <si>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</si>
  <si>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</si>
  <si>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</si>
  <si>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оказание платных услуг населению</t>
  </si>
  <si>
    <t>2.2. Расчет доходов от оказания услуг (выполнения работ) в рамках установленного государственного задания</t>
  </si>
  <si>
    <t>субсидия на выполнение государственного задания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</si>
  <si>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</si>
  <si>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</si>
  <si>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</si>
  <si>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</si>
  <si>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</si>
  <si>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</si>
  <si>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Безопасность Подмосковья Видеонаблюдение Безопасный регион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</si>
  <si>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</si>
  <si>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</si>
  <si>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</si>
  <si>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</si>
  <si>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</si>
  <si>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</si>
  <si>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</si>
  <si>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</si>
  <si>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2022 год и плановый период 2023 - 2024 годов (Таблица 2)</t>
  </si>
  <si>
    <t>Объем финансового обеспечения, рублей (с точностью до двух знаков после запятой - 0,00)</t>
  </si>
  <si>
    <t>2022 финансовый год</t>
  </si>
  <si>
    <t>плановый период</t>
  </si>
  <si>
    <t>2023 года</t>
  </si>
  <si>
    <t>2024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</si>
  <si>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</si>
  <si>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</si>
  <si>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</si>
  <si>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</si>
  <si>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</si>
  <si>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</si>
  <si>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</si>
  <si>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</si>
  <si>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</si>
  <si>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</si>
  <si>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</si>
  <si>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</si>
  <si>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</si>
  <si>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Ведущий библиотекарь</t>
  </si>
  <si>
    <t>Ведущий экономист</t>
  </si>
  <si>
    <t>Водитель автомобиля</t>
  </si>
  <si>
    <t>Слесарь-сантехник</t>
  </si>
  <si>
    <t>Плотник</t>
  </si>
  <si>
    <t>Рабочий по комплексному обслуживанию зданий</t>
  </si>
  <si>
    <t>Дворник</t>
  </si>
  <si>
    <t>Руководящий персонал</t>
  </si>
  <si>
    <t>Директор образовательного учреждения</t>
  </si>
  <si>
    <t>Начальник штаба ГО</t>
  </si>
  <si>
    <t>Заместитель директора по безопасности</t>
  </si>
  <si>
    <t>Заместитель директора по учебно-воспитательной работе</t>
  </si>
  <si>
    <t>Заместитель директора по учебно-производственной работе</t>
  </si>
  <si>
    <t>Заместитель директора по административно-хозяйственной части</t>
  </si>
  <si>
    <t>Заведующий отделом документооборота</t>
  </si>
  <si>
    <t>Заведующий методическим кабинетом</t>
  </si>
  <si>
    <t>Заведующий архивом</t>
  </si>
  <si>
    <t>Заведующий мастерской</t>
  </si>
  <si>
    <t>Начальник экономического отдела</t>
  </si>
  <si>
    <t>Заместитель директора по учебной работе</t>
  </si>
  <si>
    <t>Педагогические работников ("указные")</t>
  </si>
  <si>
    <t>Преподаватель</t>
  </si>
  <si>
    <t>Педагогические работники ("указные")</t>
  </si>
  <si>
    <t>Методист</t>
  </si>
  <si>
    <t>Педагог-психолог</t>
  </si>
  <si>
    <t>Социальный педагог</t>
  </si>
  <si>
    <t>Ассистент (помощник)</t>
  </si>
  <si>
    <t>Руководитель физического воспитания</t>
  </si>
  <si>
    <t>Преподаватель-организатор основ безопасности жизнедеятельности</t>
  </si>
  <si>
    <t>Мастер производственного обучения</t>
  </si>
  <si>
    <t>Тьютор</t>
  </si>
  <si>
    <t>Специалист по кадрам</t>
  </si>
  <si>
    <t>Секретарь учебной части</t>
  </si>
  <si>
    <t>Лаборант</t>
  </si>
  <si>
    <t>Ведущий программист</t>
  </si>
  <si>
    <t>Инженер по организации труда</t>
  </si>
  <si>
    <t>Ведущий специалист по закупкам</t>
  </si>
  <si>
    <t>Техник I категории (кабинета информатики)</t>
  </si>
  <si>
    <t>Слесарь-электрик по ремонту электрооборудования</t>
  </si>
  <si>
    <t>Лист согласования к ПФХД №  от</t>
  </si>
  <si>
    <t>Согласование инициировано:17.01.2022 12:59</t>
  </si>
  <si>
    <t>№</t>
  </si>
  <si>
    <t>ФИО</t>
  </si>
  <si>
    <t>Статус</t>
  </si>
  <si>
    <t>Замечания/Комментарии</t>
  </si>
  <si>
    <t>Никитина Ольга Борисовна (Начальник управления финансового обеспечения)</t>
  </si>
  <si>
    <t>Утвержден, 17.01.2022 19:57</t>
  </si>
  <si>
    <t>Власов Сергей Сергеевич (Экономист центра)</t>
  </si>
  <si>
    <t>Проверен, 17.01.2022 14:33</t>
  </si>
  <si>
    <t>На проверке, 17.01.2022 14:32</t>
  </si>
  <si>
    <t>Никитина Ирина Павловна  (Директор учреждения ГБПОУ МО "Гидрометеорологический техникум")</t>
  </si>
  <si>
    <t>На согласовании, 17.01.2022 12:59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</si>
  <si>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</si>
  <si>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17.01.2022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</si>
  <si>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</si>
  <si>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</si>
  <si>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</si>
  <si>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</si>
  <si>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</si>
  <si>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</si>
  <si>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</si>
  <si>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</si>
  <si>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</si>
  <si>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</si>
  <si>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</si>
  <si>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СПО - программ подготовки квалифицированных рабочих, служащих (Лаборант по контролю качества сырья, реактивов, промежуточных продуктов, готовой продукции, отходов производства (по отраслям), очная, за исключением лиц с ОВЗ и инвалидов)</t>
  </si>
  <si>
    <t>Заработная плата педагогических работников "указные" (КВР 111)</t>
  </si>
  <si>
    <t>Остаток</t>
  </si>
  <si>
    <t>заработная плата преподавателей</t>
  </si>
  <si>
    <t>Начисления на оплату труда педагогич. работчников "указные" (КВР 119)</t>
  </si>
  <si>
    <t>начисление на заработную плату преподавателей</t>
  </si>
  <si>
    <t>Иные услуги связи (КВР 244)</t>
  </si>
  <si>
    <t>оплата за декабрь 2021 года (телефонная связь)</t>
  </si>
  <si>
    <t>Электроэнергия (247 КВР)</t>
  </si>
  <si>
    <t>оплата за электроэнергию за декабрь 2021 года</t>
  </si>
  <si>
    <t>Теплоэнергия (247 КВР)</t>
  </si>
  <si>
    <t>План</t>
  </si>
  <si>
    <t>корректировка оплата за тепло</t>
  </si>
  <si>
    <t>Холодное водоснабжение (244 КВР)</t>
  </si>
  <si>
    <t>оплата за холодное водоснабжение за декабрь 2021 года</t>
  </si>
  <si>
    <t>Вывоз отходов (региональным оператором) (КВР 244)</t>
  </si>
  <si>
    <t>вывоз отходов региональным оператором</t>
  </si>
  <si>
    <t>Прочие основные средства (КВР 244)</t>
  </si>
  <si>
    <t>на приобретение приборов для технических специальностей</t>
  </si>
  <si>
    <t>Субсидии на иные цели</t>
  </si>
  <si>
    <t>Изменения отсутствуют</t>
  </si>
  <si>
    <t>Приносящая доход деятельность</t>
  </si>
  <si>
    <t>ПД (3)-0000.00 0 00 00000.000</t>
  </si>
  <si>
    <t>з/п педагогич. работников "указные" (КВР 111) ПД</t>
  </si>
  <si>
    <t>заработная плата педагогических сотрудников</t>
  </si>
  <si>
    <t>з/п АУП прочие  (КВР 111) ПД</t>
  </si>
  <si>
    <t>заработная плата административного персонала</t>
  </si>
  <si>
    <t>Начисления на оплату труда педагогич. работников "указные" (КВР 119) ПД</t>
  </si>
  <si>
    <t>начисление на заработную плату педагогических сотрудников</t>
  </si>
  <si>
    <t>Начисления на выплаты по оплате труда АУП прочие (КВР 119) ПД</t>
  </si>
  <si>
    <t>начисление на заработную плату административного персонала</t>
  </si>
  <si>
    <t>345</t>
  </si>
  <si>
    <t>Приобретение мягкого инвентаря ПД (КВР 244)</t>
  </si>
  <si>
    <t>на приобретение расходных материалов для технических специальностей</t>
  </si>
  <si>
    <t>Обязательное медицинское страхование</t>
  </si>
</sst>
</file>

<file path=xl/styles.xml><?xml version="1.0" encoding="utf-8"?>
<styleSheet xmlns="http://schemas.openxmlformats.org/spreadsheetml/2006/main">
  <fonts count="33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/>
  </sheetViews>
  <sheetFormatPr defaultRowHeight="10.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/>
    <row r="2" spans="1:13" ht="30" customHeight="1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>
      <c r="K8" s="17" t="s">
        <v>10</v>
      </c>
      <c r="L8" s="17"/>
      <c r="M8" s="17"/>
    </row>
    <row r="9" spans="1:13" ht="20.100000000000001" customHeight="1"/>
    <row r="10" spans="1:13" ht="30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>
      <c r="K16" s="3" t="s">
        <v>27</v>
      </c>
      <c r="L16" s="19" t="s">
        <v>28</v>
      </c>
      <c r="M16" s="19"/>
    </row>
    <row r="17" spans="2:13" ht="15" customHeight="1"/>
    <row r="18" spans="2:13" ht="20.100000000000001" customHeight="1">
      <c r="B18" s="21" t="s">
        <v>29</v>
      </c>
      <c r="C18" s="21"/>
      <c r="D18" s="21"/>
      <c r="E18" s="21"/>
      <c r="F18" s="21"/>
      <c r="G18" s="21"/>
      <c r="I18" s="21" t="s">
        <v>29</v>
      </c>
      <c r="J18" s="21"/>
      <c r="K18" s="21"/>
      <c r="L18" s="21"/>
      <c r="M18" s="21"/>
    </row>
    <row r="19" spans="2:13" ht="20.100000000000001" customHeight="1">
      <c r="B19" s="22" t="s">
        <v>30</v>
      </c>
      <c r="C19" s="22"/>
      <c r="D19" s="22"/>
      <c r="E19" s="22"/>
      <c r="F19" s="22"/>
      <c r="G19" s="22"/>
      <c r="I19" s="22" t="s">
        <v>31</v>
      </c>
      <c r="J19" s="22"/>
      <c r="K19" s="22"/>
      <c r="L19" s="22"/>
      <c r="M19" s="22"/>
    </row>
    <row r="20" spans="2:13" ht="20.100000000000001" customHeight="1">
      <c r="B20" s="22" t="s">
        <v>32</v>
      </c>
      <c r="C20" s="22"/>
      <c r="D20" s="22"/>
      <c r="E20" s="22"/>
      <c r="F20" s="22"/>
      <c r="G20" s="22"/>
      <c r="I20" s="22" t="s">
        <v>33</v>
      </c>
      <c r="J20" s="22"/>
      <c r="K20" s="22"/>
      <c r="L20" s="22"/>
      <c r="M20" s="22"/>
    </row>
    <row r="21" spans="2:13" ht="20.100000000000001" customHeight="1">
      <c r="B21" s="22" t="s">
        <v>34</v>
      </c>
      <c r="C21" s="22"/>
      <c r="D21" s="22"/>
      <c r="E21" s="22"/>
      <c r="F21" s="22"/>
      <c r="G21" s="22"/>
      <c r="I21" s="22" t="s">
        <v>35</v>
      </c>
      <c r="J21" s="22"/>
      <c r="K21" s="22"/>
      <c r="L21" s="22"/>
      <c r="M21" s="22"/>
    </row>
    <row r="22" spans="2:13" ht="20.100000000000001" customHeight="1">
      <c r="B22" s="22" t="s">
        <v>36</v>
      </c>
      <c r="C22" s="22"/>
      <c r="D22" s="22"/>
      <c r="E22" s="22"/>
      <c r="F22" s="22"/>
      <c r="G22" s="22"/>
      <c r="I22" s="22" t="s">
        <v>37</v>
      </c>
      <c r="J22" s="22"/>
      <c r="K22" s="22"/>
      <c r="L22" s="22"/>
      <c r="M22" s="22"/>
    </row>
    <row r="23" spans="2:13" ht="20.100000000000001" customHeight="1">
      <c r="B23" s="22" t="s">
        <v>38</v>
      </c>
      <c r="C23" s="22"/>
      <c r="D23" s="22"/>
      <c r="E23" s="22"/>
      <c r="F23" s="22"/>
      <c r="G23" s="22"/>
      <c r="I23" s="22" t="s">
        <v>39</v>
      </c>
      <c r="J23" s="22"/>
      <c r="K23" s="22"/>
      <c r="L23" s="22"/>
      <c r="M23" s="22"/>
    </row>
    <row r="24" spans="2:13" ht="20.100000000000001" customHeight="1">
      <c r="B24" s="23" t="s">
        <v>40</v>
      </c>
      <c r="C24" s="23"/>
      <c r="D24" s="23"/>
      <c r="E24" s="23"/>
      <c r="F24" s="23"/>
      <c r="G24" s="23"/>
      <c r="I24" s="23" t="s">
        <v>41</v>
      </c>
      <c r="J24" s="23"/>
      <c r="K24" s="23"/>
      <c r="L24" s="23"/>
      <c r="M24" s="23"/>
    </row>
  </sheetData>
  <sheetProtection password="BE92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/>
  </sheetViews>
  <sheetFormatPr defaultRowHeight="10.5"/>
  <cols>
    <col min="1" max="1" width="47.7109375" customWidth="1"/>
    <col min="2" max="5" width="22.85546875" customWidth="1"/>
  </cols>
  <sheetData>
    <row r="1" spans="1:5" ht="24.95" customHeight="1">
      <c r="A1" s="18" t="s">
        <v>743</v>
      </c>
      <c r="B1" s="18"/>
      <c r="C1" s="18"/>
      <c r="D1" s="18"/>
      <c r="E1" s="18"/>
    </row>
    <row r="2" spans="1:5" ht="30" customHeight="1">
      <c r="A2" s="6" t="s">
        <v>744</v>
      </c>
      <c r="B2" s="6" t="s">
        <v>745</v>
      </c>
      <c r="C2" s="6" t="s">
        <v>746</v>
      </c>
      <c r="D2" s="6" t="s">
        <v>747</v>
      </c>
      <c r="E2" s="6" t="s">
        <v>748</v>
      </c>
    </row>
    <row r="3" spans="1:5" ht="30" customHeight="1">
      <c r="A3" s="9" t="s">
        <v>130</v>
      </c>
      <c r="B3" s="11">
        <v>1</v>
      </c>
      <c r="C3" s="11">
        <v>0</v>
      </c>
      <c r="D3" s="11">
        <v>306630</v>
      </c>
      <c r="E3" s="11">
        <f t="shared" ref="E3:E46" si="0">C3-D3</f>
        <v>-306630</v>
      </c>
    </row>
    <row r="4" spans="1:5" ht="30" customHeight="1">
      <c r="A4" s="13" t="s">
        <v>749</v>
      </c>
      <c r="B4" s="10">
        <v>1</v>
      </c>
      <c r="C4" s="10">
        <v>0</v>
      </c>
      <c r="D4" s="10">
        <v>306630</v>
      </c>
      <c r="E4" s="10">
        <f t="shared" si="0"/>
        <v>-306630</v>
      </c>
    </row>
    <row r="5" spans="1:5" ht="30" customHeight="1">
      <c r="A5" s="9" t="s">
        <v>120</v>
      </c>
      <c r="B5" s="11">
        <v>1</v>
      </c>
      <c r="C5" s="11">
        <v>0</v>
      </c>
      <c r="D5" s="11">
        <v>374280</v>
      </c>
      <c r="E5" s="11">
        <f t="shared" si="0"/>
        <v>-374280</v>
      </c>
    </row>
    <row r="6" spans="1:5" ht="30" customHeight="1">
      <c r="A6" s="13" t="s">
        <v>750</v>
      </c>
      <c r="B6" s="10">
        <v>1</v>
      </c>
      <c r="C6" s="10">
        <v>0</v>
      </c>
      <c r="D6" s="10">
        <v>374280</v>
      </c>
      <c r="E6" s="10">
        <f t="shared" si="0"/>
        <v>-374280</v>
      </c>
    </row>
    <row r="7" spans="1:5" ht="30" customHeight="1">
      <c r="A7" s="9" t="s">
        <v>128</v>
      </c>
      <c r="B7" s="11">
        <v>7</v>
      </c>
      <c r="C7" s="11">
        <v>0</v>
      </c>
      <c r="D7" s="11">
        <v>1843829.1</v>
      </c>
      <c r="E7" s="11">
        <f t="shared" si="0"/>
        <v>-1843829.1</v>
      </c>
    </row>
    <row r="8" spans="1:5" ht="30" customHeight="1">
      <c r="A8" s="13" t="s">
        <v>751</v>
      </c>
      <c r="B8" s="10"/>
      <c r="C8" s="10">
        <v>0</v>
      </c>
      <c r="D8" s="10">
        <v>122837.46</v>
      </c>
      <c r="E8" s="10">
        <f t="shared" si="0"/>
        <v>-122837.46</v>
      </c>
    </row>
    <row r="9" spans="1:5" ht="30" customHeight="1">
      <c r="A9" s="13" t="s">
        <v>752</v>
      </c>
      <c r="B9" s="10">
        <v>1</v>
      </c>
      <c r="C9" s="10">
        <v>0</v>
      </c>
      <c r="D9" s="10">
        <v>345430.44</v>
      </c>
      <c r="E9" s="10">
        <f t="shared" si="0"/>
        <v>-345430.44</v>
      </c>
    </row>
    <row r="10" spans="1:5" ht="30" customHeight="1">
      <c r="A10" s="13" t="s">
        <v>753</v>
      </c>
      <c r="B10" s="10">
        <v>1</v>
      </c>
      <c r="C10" s="10">
        <v>0</v>
      </c>
      <c r="D10" s="10">
        <v>195981.12</v>
      </c>
      <c r="E10" s="10">
        <f t="shared" si="0"/>
        <v>-195981.12</v>
      </c>
    </row>
    <row r="11" spans="1:5" ht="30" customHeight="1">
      <c r="A11" s="13" t="s">
        <v>754</v>
      </c>
      <c r="B11" s="10">
        <v>4</v>
      </c>
      <c r="C11" s="10">
        <v>0</v>
      </c>
      <c r="D11" s="10">
        <v>1057384.8</v>
      </c>
      <c r="E11" s="10">
        <f t="shared" si="0"/>
        <v>-1057384.8</v>
      </c>
    </row>
    <row r="12" spans="1:5" ht="30" customHeight="1">
      <c r="A12" s="13" t="s">
        <v>755</v>
      </c>
      <c r="B12" s="10">
        <v>1</v>
      </c>
      <c r="C12" s="10">
        <v>0</v>
      </c>
      <c r="D12" s="10">
        <v>122195.28</v>
      </c>
      <c r="E12" s="10">
        <f t="shared" si="0"/>
        <v>-122195.28</v>
      </c>
    </row>
    <row r="13" spans="1:5" ht="30" customHeight="1">
      <c r="A13" s="9" t="s">
        <v>756</v>
      </c>
      <c r="B13" s="11">
        <v>8</v>
      </c>
      <c r="C13" s="11">
        <v>0</v>
      </c>
      <c r="D13" s="11">
        <v>7473389.6100000003</v>
      </c>
      <c r="E13" s="11">
        <f t="shared" si="0"/>
        <v>-7473389.6100000003</v>
      </c>
    </row>
    <row r="14" spans="1:5" ht="30" customHeight="1">
      <c r="A14" s="13" t="s">
        <v>757</v>
      </c>
      <c r="B14" s="10">
        <v>1</v>
      </c>
      <c r="C14" s="10">
        <v>0</v>
      </c>
      <c r="D14" s="10">
        <v>1911473.48</v>
      </c>
      <c r="E14" s="10">
        <f t="shared" si="0"/>
        <v>-1911473.48</v>
      </c>
    </row>
    <row r="15" spans="1:5" ht="30" customHeight="1">
      <c r="A15" s="13" t="s">
        <v>758</v>
      </c>
      <c r="B15" s="10"/>
      <c r="C15" s="10">
        <v>0</v>
      </c>
      <c r="D15" s="10">
        <v>281967.84000000003</v>
      </c>
      <c r="E15" s="10">
        <f t="shared" si="0"/>
        <v>-281967.84000000003</v>
      </c>
    </row>
    <row r="16" spans="1:5" ht="30" customHeight="1">
      <c r="A16" s="13" t="s">
        <v>759</v>
      </c>
      <c r="B16" s="10">
        <v>1</v>
      </c>
      <c r="C16" s="10">
        <v>0</v>
      </c>
      <c r="D16" s="10">
        <v>552720</v>
      </c>
      <c r="E16" s="10">
        <f t="shared" si="0"/>
        <v>-552720</v>
      </c>
    </row>
    <row r="17" spans="1:5" ht="30" customHeight="1">
      <c r="A17" s="13" t="s">
        <v>760</v>
      </c>
      <c r="B17" s="10">
        <v>0</v>
      </c>
      <c r="C17" s="10">
        <v>0</v>
      </c>
      <c r="D17" s="10">
        <v>552720</v>
      </c>
      <c r="E17" s="10">
        <f t="shared" si="0"/>
        <v>-552720</v>
      </c>
    </row>
    <row r="18" spans="1:5" ht="30" customHeight="1">
      <c r="A18" s="13" t="s">
        <v>761</v>
      </c>
      <c r="B18" s="10"/>
      <c r="C18" s="10">
        <v>0</v>
      </c>
      <c r="D18" s="10">
        <v>598532.64</v>
      </c>
      <c r="E18" s="10">
        <f t="shared" si="0"/>
        <v>-598532.64</v>
      </c>
    </row>
    <row r="19" spans="1:5" ht="30" customHeight="1">
      <c r="A19" s="13" t="s">
        <v>762</v>
      </c>
      <c r="B19" s="10">
        <v>1</v>
      </c>
      <c r="C19" s="10">
        <v>0</v>
      </c>
      <c r="D19" s="10">
        <v>598532.64</v>
      </c>
      <c r="E19" s="10">
        <f t="shared" si="0"/>
        <v>-598532.64</v>
      </c>
    </row>
    <row r="20" spans="1:5" ht="30" customHeight="1">
      <c r="A20" s="13" t="s">
        <v>763</v>
      </c>
      <c r="B20" s="10">
        <v>1</v>
      </c>
      <c r="C20" s="10">
        <v>0</v>
      </c>
      <c r="D20" s="10">
        <v>467760</v>
      </c>
      <c r="E20" s="10">
        <f t="shared" si="0"/>
        <v>-467760</v>
      </c>
    </row>
    <row r="21" spans="1:5" ht="30" customHeight="1">
      <c r="A21" s="13" t="s">
        <v>764</v>
      </c>
      <c r="B21" s="10">
        <v>1</v>
      </c>
      <c r="C21" s="10">
        <v>0</v>
      </c>
      <c r="D21" s="10">
        <v>600088.17000000004</v>
      </c>
      <c r="E21" s="10">
        <f t="shared" si="0"/>
        <v>-600088.17000000004</v>
      </c>
    </row>
    <row r="22" spans="1:5" ht="30" customHeight="1">
      <c r="A22" s="13" t="s">
        <v>765</v>
      </c>
      <c r="B22" s="10"/>
      <c r="C22" s="10">
        <v>0</v>
      </c>
      <c r="D22" s="10">
        <v>94288.8</v>
      </c>
      <c r="E22" s="10">
        <f t="shared" si="0"/>
        <v>-94288.8</v>
      </c>
    </row>
    <row r="23" spans="1:5" ht="30" customHeight="1">
      <c r="A23" s="13" t="s">
        <v>766</v>
      </c>
      <c r="B23" s="10">
        <v>1</v>
      </c>
      <c r="C23" s="10">
        <v>0</v>
      </c>
      <c r="D23" s="10">
        <v>673653.4</v>
      </c>
      <c r="E23" s="10">
        <f t="shared" si="0"/>
        <v>-673653.4</v>
      </c>
    </row>
    <row r="24" spans="1:5" ht="30" customHeight="1">
      <c r="A24" s="13" t="s">
        <v>767</v>
      </c>
      <c r="B24" s="10">
        <v>1</v>
      </c>
      <c r="C24" s="10">
        <v>0</v>
      </c>
      <c r="D24" s="10">
        <v>516720</v>
      </c>
      <c r="E24" s="10">
        <f t="shared" si="0"/>
        <v>-516720</v>
      </c>
    </row>
    <row r="25" spans="1:5" ht="30" customHeight="1">
      <c r="A25" s="13" t="s">
        <v>768</v>
      </c>
      <c r="B25" s="10">
        <v>1</v>
      </c>
      <c r="C25" s="10">
        <v>0</v>
      </c>
      <c r="D25" s="10">
        <v>624932.64</v>
      </c>
      <c r="E25" s="10">
        <f t="shared" si="0"/>
        <v>-624932.64</v>
      </c>
    </row>
    <row r="26" spans="1:5" ht="30" customHeight="1">
      <c r="A26" s="9" t="s">
        <v>769</v>
      </c>
      <c r="B26" s="11"/>
      <c r="C26" s="11">
        <v>0</v>
      </c>
      <c r="D26" s="11">
        <v>0</v>
      </c>
      <c r="E26" s="11">
        <f t="shared" si="0"/>
        <v>0</v>
      </c>
    </row>
    <row r="27" spans="1:5" ht="30" customHeight="1">
      <c r="A27" s="13" t="s">
        <v>770</v>
      </c>
      <c r="B27" s="10"/>
      <c r="C27" s="10">
        <v>0</v>
      </c>
      <c r="D27" s="10">
        <v>0</v>
      </c>
      <c r="E27" s="10">
        <f t="shared" si="0"/>
        <v>0</v>
      </c>
    </row>
    <row r="28" spans="1:5" ht="30" customHeight="1">
      <c r="A28" s="9" t="s">
        <v>771</v>
      </c>
      <c r="B28" s="11">
        <v>30</v>
      </c>
      <c r="C28" s="11">
        <v>0</v>
      </c>
      <c r="D28" s="11">
        <v>22687562.390000001</v>
      </c>
      <c r="E28" s="11">
        <f t="shared" si="0"/>
        <v>-22687562.390000001</v>
      </c>
    </row>
    <row r="29" spans="1:5" ht="30" customHeight="1">
      <c r="A29" s="13" t="s">
        <v>770</v>
      </c>
      <c r="B29" s="10">
        <v>26</v>
      </c>
      <c r="C29" s="10">
        <v>0</v>
      </c>
      <c r="D29" s="10">
        <v>19413763.09</v>
      </c>
      <c r="E29" s="10">
        <f t="shared" si="0"/>
        <v>-19413763.09</v>
      </c>
    </row>
    <row r="30" spans="1:5" ht="30" customHeight="1">
      <c r="A30" s="13" t="s">
        <v>772</v>
      </c>
      <c r="B30" s="10">
        <v>1</v>
      </c>
      <c r="C30" s="10">
        <v>0</v>
      </c>
      <c r="D30" s="10">
        <v>673677.6</v>
      </c>
      <c r="E30" s="10">
        <f t="shared" si="0"/>
        <v>-673677.6</v>
      </c>
    </row>
    <row r="31" spans="1:5" ht="30" customHeight="1">
      <c r="A31" s="13" t="s">
        <v>773</v>
      </c>
      <c r="B31" s="10">
        <v>1</v>
      </c>
      <c r="C31" s="10">
        <v>0</v>
      </c>
      <c r="D31" s="10">
        <v>586318.68000000005</v>
      </c>
      <c r="E31" s="10">
        <f t="shared" si="0"/>
        <v>-586318.68000000005</v>
      </c>
    </row>
    <row r="32" spans="1:5" ht="30" customHeight="1">
      <c r="A32" s="13" t="s">
        <v>774</v>
      </c>
      <c r="B32" s="10">
        <v>1</v>
      </c>
      <c r="C32" s="10">
        <v>0</v>
      </c>
      <c r="D32" s="10">
        <v>586320</v>
      </c>
      <c r="E32" s="10">
        <f t="shared" si="0"/>
        <v>-586320</v>
      </c>
    </row>
    <row r="33" spans="1:5" ht="30" customHeight="1">
      <c r="A33" s="13" t="s">
        <v>775</v>
      </c>
      <c r="B33" s="10"/>
      <c r="C33" s="10">
        <v>0</v>
      </c>
      <c r="D33" s="10">
        <v>108264.31</v>
      </c>
      <c r="E33" s="10">
        <f t="shared" si="0"/>
        <v>-108264.31</v>
      </c>
    </row>
    <row r="34" spans="1:5" ht="30" customHeight="1">
      <c r="A34" s="13" t="s">
        <v>776</v>
      </c>
      <c r="B34" s="10">
        <v>0</v>
      </c>
      <c r="C34" s="10">
        <v>0</v>
      </c>
      <c r="D34" s="10">
        <v>293160</v>
      </c>
      <c r="E34" s="10">
        <f t="shared" si="0"/>
        <v>-293160</v>
      </c>
    </row>
    <row r="35" spans="1:5" ht="30" customHeight="1">
      <c r="A35" s="13" t="s">
        <v>777</v>
      </c>
      <c r="B35" s="10"/>
      <c r="C35" s="10">
        <v>0</v>
      </c>
      <c r="D35" s="10">
        <v>293160</v>
      </c>
      <c r="E35" s="10">
        <f t="shared" si="0"/>
        <v>-293160</v>
      </c>
    </row>
    <row r="36" spans="1:5" ht="30" customHeight="1">
      <c r="A36" s="13" t="s">
        <v>778</v>
      </c>
      <c r="B36" s="10">
        <v>1</v>
      </c>
      <c r="C36" s="10">
        <v>0</v>
      </c>
      <c r="D36" s="10">
        <v>586320</v>
      </c>
      <c r="E36" s="10">
        <f t="shared" si="0"/>
        <v>-586320</v>
      </c>
    </row>
    <row r="37" spans="1:5" ht="30" customHeight="1">
      <c r="A37" s="13" t="s">
        <v>779</v>
      </c>
      <c r="B37" s="10"/>
      <c r="C37" s="10">
        <v>0</v>
      </c>
      <c r="D37" s="10">
        <v>146578.71</v>
      </c>
      <c r="E37" s="10">
        <f t="shared" si="0"/>
        <v>-146578.71</v>
      </c>
    </row>
    <row r="38" spans="1:5" ht="30" customHeight="1">
      <c r="A38" s="9" t="s">
        <v>126</v>
      </c>
      <c r="B38" s="11">
        <v>6</v>
      </c>
      <c r="C38" s="11">
        <v>0</v>
      </c>
      <c r="D38" s="11">
        <v>1914060.76</v>
      </c>
      <c r="E38" s="11">
        <f t="shared" si="0"/>
        <v>-1914060.76</v>
      </c>
    </row>
    <row r="39" spans="1:5" ht="30" customHeight="1">
      <c r="A39" s="13" t="s">
        <v>780</v>
      </c>
      <c r="B39" s="10">
        <v>1</v>
      </c>
      <c r="C39" s="10">
        <v>0</v>
      </c>
      <c r="D39" s="10">
        <v>425870.76</v>
      </c>
      <c r="E39" s="10">
        <f t="shared" si="0"/>
        <v>-425870.76</v>
      </c>
    </row>
    <row r="40" spans="1:5" ht="30" customHeight="1">
      <c r="A40" s="13" t="s">
        <v>781</v>
      </c>
      <c r="B40" s="10">
        <v>1</v>
      </c>
      <c r="C40" s="10">
        <v>0</v>
      </c>
      <c r="D40" s="10">
        <v>251400</v>
      </c>
      <c r="E40" s="10">
        <f t="shared" si="0"/>
        <v>-251400</v>
      </c>
    </row>
    <row r="41" spans="1:5" ht="30" customHeight="1">
      <c r="A41" s="13" t="s">
        <v>782</v>
      </c>
      <c r="B41" s="10">
        <v>1</v>
      </c>
      <c r="C41" s="10">
        <v>0</v>
      </c>
      <c r="D41" s="10">
        <v>216240</v>
      </c>
      <c r="E41" s="10">
        <f t="shared" si="0"/>
        <v>-216240</v>
      </c>
    </row>
    <row r="42" spans="1:5" ht="30" customHeight="1">
      <c r="A42" s="13" t="s">
        <v>783</v>
      </c>
      <c r="B42" s="10">
        <v>1</v>
      </c>
      <c r="C42" s="10">
        <v>0</v>
      </c>
      <c r="D42" s="10">
        <v>219060</v>
      </c>
      <c r="E42" s="10">
        <f t="shared" si="0"/>
        <v>-219060</v>
      </c>
    </row>
    <row r="43" spans="1:5" ht="30" customHeight="1">
      <c r="A43" s="13" t="s">
        <v>784</v>
      </c>
      <c r="B43" s="10"/>
      <c r="C43" s="10">
        <v>0</v>
      </c>
      <c r="D43" s="10">
        <v>187140</v>
      </c>
      <c r="E43" s="10">
        <f t="shared" si="0"/>
        <v>-187140</v>
      </c>
    </row>
    <row r="44" spans="1:5" ht="30" customHeight="1">
      <c r="A44" s="13" t="s">
        <v>785</v>
      </c>
      <c r="B44" s="10">
        <v>1</v>
      </c>
      <c r="C44" s="10">
        <v>0</v>
      </c>
      <c r="D44" s="10">
        <v>343090</v>
      </c>
      <c r="E44" s="10">
        <f t="shared" si="0"/>
        <v>-343090</v>
      </c>
    </row>
    <row r="45" spans="1:5" ht="30" customHeight="1">
      <c r="A45" s="13" t="s">
        <v>786</v>
      </c>
      <c r="B45" s="10"/>
      <c r="C45" s="10">
        <v>0</v>
      </c>
      <c r="D45" s="10">
        <v>150300</v>
      </c>
      <c r="E45" s="10">
        <f t="shared" si="0"/>
        <v>-150300</v>
      </c>
    </row>
    <row r="46" spans="1:5" ht="30" customHeight="1">
      <c r="A46" s="13" t="s">
        <v>787</v>
      </c>
      <c r="B46" s="10">
        <v>1</v>
      </c>
      <c r="C46" s="10">
        <v>0</v>
      </c>
      <c r="D46" s="10">
        <v>120960</v>
      </c>
      <c r="E46" s="10">
        <f t="shared" si="0"/>
        <v>-120960</v>
      </c>
    </row>
  </sheetData>
  <sheetProtection password="BE92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/>
  </sheetViews>
  <sheetFormatPr defaultRowHeight="10.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/>
    <row r="2" spans="1:4" ht="30" customHeight="1">
      <c r="A2" s="18" t="s">
        <v>788</v>
      </c>
      <c r="B2" s="18"/>
      <c r="C2" s="18"/>
      <c r="D2" s="18"/>
    </row>
    <row r="3" spans="1:4" ht="20.100000000000001" customHeight="1"/>
    <row r="4" spans="1:4" ht="30" customHeight="1">
      <c r="A4" s="25" t="s">
        <v>789</v>
      </c>
      <c r="B4" s="25"/>
      <c r="C4" s="25"/>
      <c r="D4" s="25"/>
    </row>
    <row r="5" spans="1:4" ht="30" customHeight="1">
      <c r="A5" s="1" t="s">
        <v>790</v>
      </c>
      <c r="B5" s="1" t="s">
        <v>791</v>
      </c>
      <c r="C5" s="1" t="s">
        <v>792</v>
      </c>
      <c r="D5" s="1" t="s">
        <v>793</v>
      </c>
    </row>
    <row r="6" spans="1:4" ht="21">
      <c r="A6" s="6" t="s">
        <v>374</v>
      </c>
      <c r="B6" s="7" t="s">
        <v>794</v>
      </c>
      <c r="C6" s="6" t="s">
        <v>795</v>
      </c>
      <c r="D6" s="6"/>
    </row>
    <row r="7" spans="1:4" ht="21">
      <c r="A7" s="6" t="s">
        <v>471</v>
      </c>
      <c r="B7" s="7" t="s">
        <v>796</v>
      </c>
      <c r="C7" s="6" t="s">
        <v>797</v>
      </c>
      <c r="D7" s="6"/>
    </row>
    <row r="8" spans="1:4" ht="21">
      <c r="A8" s="6" t="s">
        <v>472</v>
      </c>
      <c r="B8" s="7" t="s">
        <v>796</v>
      </c>
      <c r="C8" s="6" t="s">
        <v>798</v>
      </c>
      <c r="D8" s="6"/>
    </row>
    <row r="9" spans="1:4" ht="31.5">
      <c r="A9" s="6" t="s">
        <v>473</v>
      </c>
      <c r="B9" s="7" t="s">
        <v>799</v>
      </c>
      <c r="C9" s="6" t="s">
        <v>800</v>
      </c>
      <c r="D9" s="6"/>
    </row>
  </sheetData>
  <sheetProtection password="BE92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/>
  </sheetViews>
  <sheetFormatPr defaultRowHeight="10.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>
      <c r="A1" s="26" t="s">
        <v>801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>
      <c r="A2" s="18" t="s">
        <v>802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/>
    <row r="4" spans="1:9" ht="20.100000000000001" customHeight="1">
      <c r="A4" s="30" t="s">
        <v>803</v>
      </c>
      <c r="B4" s="30"/>
      <c r="C4" s="30"/>
      <c r="D4" s="30" t="s">
        <v>736</v>
      </c>
      <c r="E4" s="30"/>
      <c r="F4" s="30"/>
      <c r="G4" s="30"/>
      <c r="H4" s="30"/>
      <c r="I4" s="30"/>
    </row>
    <row r="5" spans="1:9" ht="20.100000000000001" customHeight="1">
      <c r="A5" s="19" t="s">
        <v>804</v>
      </c>
      <c r="B5" s="19" t="s">
        <v>805</v>
      </c>
      <c r="C5" s="19" t="s">
        <v>806</v>
      </c>
      <c r="D5" s="19" t="s">
        <v>807</v>
      </c>
      <c r="E5" s="19" t="s">
        <v>808</v>
      </c>
      <c r="F5" s="19" t="s">
        <v>809</v>
      </c>
      <c r="G5" s="19"/>
      <c r="H5" s="19"/>
      <c r="I5" s="19"/>
    </row>
    <row r="6" spans="1:9" ht="20.100000000000001" customHeight="1">
      <c r="A6" s="19"/>
      <c r="B6" s="19"/>
      <c r="C6" s="19"/>
      <c r="D6" s="19"/>
      <c r="E6" s="19"/>
      <c r="F6" s="6" t="s">
        <v>810</v>
      </c>
      <c r="G6" s="6" t="s">
        <v>811</v>
      </c>
      <c r="H6" s="6" t="s">
        <v>812</v>
      </c>
      <c r="I6" s="6" t="s">
        <v>813</v>
      </c>
    </row>
    <row r="7" spans="1:9" ht="63">
      <c r="A7" s="6" t="s">
        <v>108</v>
      </c>
      <c r="B7" s="6" t="s">
        <v>374</v>
      </c>
      <c r="C7" s="7" t="s">
        <v>814</v>
      </c>
      <c r="D7" s="7" t="s">
        <v>815</v>
      </c>
      <c r="E7" s="6" t="s">
        <v>816</v>
      </c>
      <c r="F7" s="10">
        <v>0</v>
      </c>
      <c r="G7" s="10">
        <v>48046.71</v>
      </c>
      <c r="H7" s="10">
        <v>48046.71</v>
      </c>
      <c r="I7" s="7" t="s">
        <v>817</v>
      </c>
    </row>
    <row r="8" spans="1:9" ht="63">
      <c r="A8" s="6" t="s">
        <v>169</v>
      </c>
      <c r="B8" s="6" t="s">
        <v>374</v>
      </c>
      <c r="C8" s="7" t="s">
        <v>814</v>
      </c>
      <c r="D8" s="7" t="s">
        <v>818</v>
      </c>
      <c r="E8" s="6" t="s">
        <v>816</v>
      </c>
      <c r="F8" s="10">
        <v>0</v>
      </c>
      <c r="G8" s="10">
        <v>14510.11</v>
      </c>
      <c r="H8" s="10">
        <v>14510.11</v>
      </c>
      <c r="I8" s="7" t="s">
        <v>819</v>
      </c>
    </row>
    <row r="9" spans="1:9" ht="63">
      <c r="A9" s="6" t="s">
        <v>275</v>
      </c>
      <c r="B9" s="6" t="s">
        <v>473</v>
      </c>
      <c r="C9" s="7" t="s">
        <v>814</v>
      </c>
      <c r="D9" s="7" t="s">
        <v>820</v>
      </c>
      <c r="E9" s="6" t="s">
        <v>816</v>
      </c>
      <c r="F9" s="10">
        <v>0</v>
      </c>
      <c r="G9" s="10">
        <v>6000</v>
      </c>
      <c r="H9" s="10">
        <v>6000</v>
      </c>
      <c r="I9" s="7" t="s">
        <v>821</v>
      </c>
    </row>
    <row r="10" spans="1:9" ht="63">
      <c r="A10" s="6" t="s">
        <v>280</v>
      </c>
      <c r="B10" s="6" t="s">
        <v>471</v>
      </c>
      <c r="C10" s="7" t="s">
        <v>814</v>
      </c>
      <c r="D10" s="7" t="s">
        <v>822</v>
      </c>
      <c r="E10" s="6" t="s">
        <v>816</v>
      </c>
      <c r="F10" s="10">
        <v>0</v>
      </c>
      <c r="G10" s="10">
        <v>20000</v>
      </c>
      <c r="H10" s="10">
        <v>20000</v>
      </c>
      <c r="I10" s="7" t="s">
        <v>823</v>
      </c>
    </row>
    <row r="11" spans="1:9" ht="63">
      <c r="A11" s="6" t="s">
        <v>280</v>
      </c>
      <c r="B11" s="6" t="s">
        <v>472</v>
      </c>
      <c r="C11" s="7" t="s">
        <v>814</v>
      </c>
      <c r="D11" s="7" t="s">
        <v>824</v>
      </c>
      <c r="E11" s="6" t="s">
        <v>825</v>
      </c>
      <c r="F11" s="10">
        <v>1800000</v>
      </c>
      <c r="G11" s="10">
        <v>1700000</v>
      </c>
      <c r="H11" s="10">
        <v>-100000</v>
      </c>
      <c r="I11" s="7" t="s">
        <v>826</v>
      </c>
    </row>
    <row r="12" spans="1:9" ht="63">
      <c r="A12" s="6" t="s">
        <v>280</v>
      </c>
      <c r="B12" s="6" t="s">
        <v>474</v>
      </c>
      <c r="C12" s="7" t="s">
        <v>814</v>
      </c>
      <c r="D12" s="7" t="s">
        <v>827</v>
      </c>
      <c r="E12" s="6" t="s">
        <v>816</v>
      </c>
      <c r="F12" s="10">
        <v>0</v>
      </c>
      <c r="G12" s="10">
        <v>172000</v>
      </c>
      <c r="H12" s="10">
        <v>172000</v>
      </c>
      <c r="I12" s="7" t="s">
        <v>828</v>
      </c>
    </row>
    <row r="13" spans="1:9" ht="63">
      <c r="A13" s="6" t="s">
        <v>280</v>
      </c>
      <c r="B13" s="6" t="s">
        <v>476</v>
      </c>
      <c r="C13" s="7" t="s">
        <v>814</v>
      </c>
      <c r="D13" s="7" t="s">
        <v>829</v>
      </c>
      <c r="E13" s="6" t="s">
        <v>825</v>
      </c>
      <c r="F13" s="10">
        <v>0</v>
      </c>
      <c r="G13" s="10">
        <v>100000</v>
      </c>
      <c r="H13" s="10">
        <v>100000</v>
      </c>
      <c r="I13" s="7" t="s">
        <v>830</v>
      </c>
    </row>
    <row r="14" spans="1:9" ht="63">
      <c r="A14" s="6" t="s">
        <v>302</v>
      </c>
      <c r="B14" s="6" t="s">
        <v>472</v>
      </c>
      <c r="C14" s="7" t="s">
        <v>814</v>
      </c>
      <c r="D14" s="7" t="s">
        <v>831</v>
      </c>
      <c r="E14" s="6" t="s">
        <v>816</v>
      </c>
      <c r="F14" s="10">
        <v>0</v>
      </c>
      <c r="G14" s="10">
        <v>461400.73</v>
      </c>
      <c r="H14" s="10">
        <v>461400.73</v>
      </c>
      <c r="I14" s="7" t="s">
        <v>832</v>
      </c>
    </row>
    <row r="15" spans="1:9" ht="20.100000000000001" customHeight="1">
      <c r="A15" s="29" t="s">
        <v>542</v>
      </c>
      <c r="B15" s="29"/>
      <c r="C15" s="29"/>
      <c r="D15" s="29"/>
      <c r="E15" s="29"/>
      <c r="F15" s="11">
        <f>SUM(F7:F14)</f>
        <v>1800000</v>
      </c>
      <c r="G15" s="11">
        <f>SUM(G7:G14)</f>
        <v>2521957.5499999998</v>
      </c>
      <c r="H15" s="11">
        <f>SUM(H7:H14)</f>
        <v>721957.55</v>
      </c>
    </row>
    <row r="16" spans="1:9" ht="20.100000000000001" customHeight="1"/>
    <row r="17" spans="1:9" ht="20.100000000000001" customHeight="1">
      <c r="A17" s="30" t="s">
        <v>803</v>
      </c>
      <c r="B17" s="30"/>
      <c r="C17" s="30"/>
      <c r="D17" s="30" t="s">
        <v>833</v>
      </c>
      <c r="E17" s="30"/>
      <c r="F17" s="30"/>
      <c r="G17" s="30"/>
      <c r="H17" s="30"/>
      <c r="I17" s="30"/>
    </row>
    <row r="18" spans="1:9" ht="20.100000000000001" customHeight="1">
      <c r="A18" s="19" t="s">
        <v>804</v>
      </c>
      <c r="B18" s="19" t="s">
        <v>805</v>
      </c>
      <c r="C18" s="19" t="s">
        <v>806</v>
      </c>
      <c r="D18" s="19" t="s">
        <v>807</v>
      </c>
      <c r="E18" s="19" t="s">
        <v>808</v>
      </c>
      <c r="F18" s="19" t="s">
        <v>809</v>
      </c>
      <c r="G18" s="19"/>
      <c r="H18" s="19"/>
      <c r="I18" s="19"/>
    </row>
    <row r="19" spans="1:9" ht="20.100000000000001" customHeight="1">
      <c r="A19" s="19"/>
      <c r="B19" s="19"/>
      <c r="C19" s="19"/>
      <c r="D19" s="19"/>
      <c r="E19" s="19"/>
      <c r="F19" s="6" t="s">
        <v>810</v>
      </c>
      <c r="G19" s="6" t="s">
        <v>811</v>
      </c>
      <c r="H19" s="6" t="s">
        <v>812</v>
      </c>
      <c r="I19" s="6" t="s">
        <v>813</v>
      </c>
    </row>
    <row r="20" spans="1:9" ht="20.100000000000001" customHeight="1">
      <c r="A20" s="19" t="s">
        <v>834</v>
      </c>
      <c r="B20" s="19"/>
      <c r="C20" s="19"/>
      <c r="D20" s="19"/>
      <c r="E20" s="19"/>
      <c r="F20" s="19"/>
      <c r="G20" s="19"/>
      <c r="H20" s="19"/>
      <c r="I20" s="19"/>
    </row>
    <row r="21" spans="1:9" ht="20.100000000000001" customHeight="1"/>
    <row r="22" spans="1:9" ht="20.100000000000001" customHeight="1">
      <c r="A22" s="30" t="s">
        <v>803</v>
      </c>
      <c r="B22" s="30"/>
      <c r="C22" s="30"/>
      <c r="D22" s="30" t="s">
        <v>835</v>
      </c>
      <c r="E22" s="30"/>
      <c r="F22" s="30"/>
      <c r="G22" s="30"/>
      <c r="H22" s="30"/>
      <c r="I22" s="30"/>
    </row>
    <row r="23" spans="1:9" ht="20.100000000000001" customHeight="1">
      <c r="A23" s="19" t="s">
        <v>804</v>
      </c>
      <c r="B23" s="19" t="s">
        <v>805</v>
      </c>
      <c r="C23" s="19" t="s">
        <v>806</v>
      </c>
      <c r="D23" s="19" t="s">
        <v>807</v>
      </c>
      <c r="E23" s="19" t="s">
        <v>808</v>
      </c>
      <c r="F23" s="19" t="s">
        <v>809</v>
      </c>
      <c r="G23" s="19"/>
      <c r="H23" s="19"/>
      <c r="I23" s="19"/>
    </row>
    <row r="24" spans="1:9" ht="20.100000000000001" customHeight="1">
      <c r="A24" s="19"/>
      <c r="B24" s="19"/>
      <c r="C24" s="19"/>
      <c r="D24" s="19"/>
      <c r="E24" s="19"/>
      <c r="F24" s="6" t="s">
        <v>810</v>
      </c>
      <c r="G24" s="6" t="s">
        <v>811</v>
      </c>
      <c r="H24" s="6" t="s">
        <v>812</v>
      </c>
      <c r="I24" s="6" t="s">
        <v>813</v>
      </c>
    </row>
    <row r="25" spans="1:9">
      <c r="A25" s="6" t="s">
        <v>108</v>
      </c>
      <c r="B25" s="6" t="s">
        <v>374</v>
      </c>
      <c r="C25" s="7" t="s">
        <v>836</v>
      </c>
      <c r="D25" s="7" t="s">
        <v>837</v>
      </c>
      <c r="E25" s="6" t="s">
        <v>816</v>
      </c>
      <c r="F25" s="10">
        <v>0</v>
      </c>
      <c r="G25" s="10">
        <v>186250.15</v>
      </c>
      <c r="H25" s="10">
        <v>186250.15</v>
      </c>
      <c r="I25" s="7" t="s">
        <v>838</v>
      </c>
    </row>
    <row r="26" spans="1:9">
      <c r="A26" s="6" t="s">
        <v>108</v>
      </c>
      <c r="B26" s="6" t="s">
        <v>474</v>
      </c>
      <c r="C26" s="7" t="s">
        <v>836</v>
      </c>
      <c r="D26" s="7" t="s">
        <v>839</v>
      </c>
      <c r="E26" s="6" t="s">
        <v>816</v>
      </c>
      <c r="F26" s="10">
        <v>0</v>
      </c>
      <c r="G26" s="10">
        <v>124166.77</v>
      </c>
      <c r="H26" s="10">
        <v>124166.77</v>
      </c>
      <c r="I26" s="7" t="s">
        <v>840</v>
      </c>
    </row>
    <row r="27" spans="1:9" ht="21">
      <c r="A27" s="6" t="s">
        <v>169</v>
      </c>
      <c r="B27" s="6" t="s">
        <v>374</v>
      </c>
      <c r="C27" s="7" t="s">
        <v>836</v>
      </c>
      <c r="D27" s="7" t="s">
        <v>841</v>
      </c>
      <c r="E27" s="6" t="s">
        <v>816</v>
      </c>
      <c r="F27" s="10">
        <v>0</v>
      </c>
      <c r="G27" s="10">
        <v>56247.55</v>
      </c>
      <c r="H27" s="10">
        <v>56247.55</v>
      </c>
      <c r="I27" s="7" t="s">
        <v>842</v>
      </c>
    </row>
    <row r="28" spans="1:9" ht="21">
      <c r="A28" s="6" t="s">
        <v>169</v>
      </c>
      <c r="B28" s="6" t="s">
        <v>474</v>
      </c>
      <c r="C28" s="7" t="s">
        <v>836</v>
      </c>
      <c r="D28" s="7" t="s">
        <v>843</v>
      </c>
      <c r="E28" s="6" t="s">
        <v>816</v>
      </c>
      <c r="F28" s="10">
        <v>0</v>
      </c>
      <c r="G28" s="10">
        <v>37498.36</v>
      </c>
      <c r="H28" s="10">
        <v>37498.36</v>
      </c>
      <c r="I28" s="7" t="s">
        <v>844</v>
      </c>
    </row>
    <row r="29" spans="1:9" ht="21">
      <c r="A29" s="6" t="s">
        <v>845</v>
      </c>
      <c r="B29" s="6" t="s">
        <v>374</v>
      </c>
      <c r="C29" s="7" t="s">
        <v>836</v>
      </c>
      <c r="D29" s="7" t="s">
        <v>846</v>
      </c>
      <c r="E29" s="6" t="s">
        <v>816</v>
      </c>
      <c r="F29" s="10">
        <v>0</v>
      </c>
      <c r="G29" s="10">
        <v>600000</v>
      </c>
      <c r="H29" s="10">
        <v>600000</v>
      </c>
      <c r="I29" s="7" t="s">
        <v>847</v>
      </c>
    </row>
    <row r="30" spans="1:9" ht="20.100000000000001" customHeight="1">
      <c r="A30" s="29" t="s">
        <v>542</v>
      </c>
      <c r="B30" s="29"/>
      <c r="C30" s="29"/>
      <c r="D30" s="29"/>
      <c r="E30" s="29"/>
      <c r="F30" s="11">
        <f>SUM(F25:F29)</f>
        <v>0</v>
      </c>
      <c r="G30" s="11">
        <f>SUM(G25:G29)</f>
        <v>1004162.83</v>
      </c>
      <c r="H30" s="11">
        <f>SUM(H25:H29)</f>
        <v>1004162.83</v>
      </c>
    </row>
    <row r="31" spans="1:9" ht="20.100000000000001" customHeight="1"/>
    <row r="32" spans="1:9" ht="20.100000000000001" customHeight="1">
      <c r="A32" s="30" t="s">
        <v>803</v>
      </c>
      <c r="B32" s="30"/>
      <c r="C32" s="30"/>
      <c r="D32" s="30" t="s">
        <v>848</v>
      </c>
      <c r="E32" s="30"/>
      <c r="F32" s="30"/>
      <c r="G32" s="30"/>
      <c r="H32" s="30"/>
      <c r="I32" s="30"/>
    </row>
    <row r="33" spans="1:9" ht="20.100000000000001" customHeight="1">
      <c r="A33" s="19" t="s">
        <v>804</v>
      </c>
      <c r="B33" s="19" t="s">
        <v>805</v>
      </c>
      <c r="C33" s="19" t="s">
        <v>806</v>
      </c>
      <c r="D33" s="19" t="s">
        <v>807</v>
      </c>
      <c r="E33" s="19" t="s">
        <v>808</v>
      </c>
      <c r="F33" s="19" t="s">
        <v>809</v>
      </c>
      <c r="G33" s="19"/>
      <c r="H33" s="19"/>
      <c r="I33" s="19"/>
    </row>
    <row r="34" spans="1:9" ht="20.100000000000001" customHeight="1">
      <c r="A34" s="19"/>
      <c r="B34" s="19"/>
      <c r="C34" s="19"/>
      <c r="D34" s="19"/>
      <c r="E34" s="19"/>
      <c r="F34" s="6" t="s">
        <v>810</v>
      </c>
      <c r="G34" s="6" t="s">
        <v>811</v>
      </c>
      <c r="H34" s="6" t="s">
        <v>812</v>
      </c>
      <c r="I34" s="6" t="s">
        <v>813</v>
      </c>
    </row>
    <row r="35" spans="1:9" ht="20.100000000000001" customHeight="1">
      <c r="A35" s="19" t="s">
        <v>834</v>
      </c>
      <c r="B35" s="19"/>
      <c r="C35" s="19"/>
      <c r="D35" s="19"/>
      <c r="E35" s="19"/>
      <c r="F35" s="19"/>
      <c r="G35" s="19"/>
      <c r="H35" s="19"/>
      <c r="I35" s="19"/>
    </row>
  </sheetData>
  <sheetProtection password="BE92" sheet="1" objects="1" scenarios="1"/>
  <mergeCells count="38">
    <mergeCell ref="A35:I35"/>
    <mergeCell ref="A30:E30"/>
    <mergeCell ref="A32:C32"/>
    <mergeCell ref="D32:I32"/>
    <mergeCell ref="A33:A34"/>
    <mergeCell ref="B33:B34"/>
    <mergeCell ref="C33:C34"/>
    <mergeCell ref="D33:D34"/>
    <mergeCell ref="E33:E34"/>
    <mergeCell ref="F33:I33"/>
    <mergeCell ref="A20:I20"/>
    <mergeCell ref="A22:C22"/>
    <mergeCell ref="D22:I22"/>
    <mergeCell ref="A23:A24"/>
    <mergeCell ref="B23:B24"/>
    <mergeCell ref="C23:C24"/>
    <mergeCell ref="D23:D24"/>
    <mergeCell ref="E23:E24"/>
    <mergeCell ref="F23:I23"/>
    <mergeCell ref="A15:E15"/>
    <mergeCell ref="A17:C17"/>
    <mergeCell ref="D17:I17"/>
    <mergeCell ref="A18:A19"/>
    <mergeCell ref="B18:B19"/>
    <mergeCell ref="C18:C19"/>
    <mergeCell ref="D18:D19"/>
    <mergeCell ref="E18:E19"/>
    <mergeCell ref="F18:I18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workbookViewId="0"/>
  </sheetViews>
  <sheetFormatPr defaultRowHeight="10.5"/>
  <cols>
    <col min="1" max="1" width="57.28515625" customWidth="1"/>
    <col min="2" max="5" width="11.42578125" customWidth="1"/>
    <col min="6" max="8" width="22.85546875" customWidth="1"/>
  </cols>
  <sheetData>
    <row r="1" spans="1:8" ht="15" customHeight="1"/>
    <row r="2" spans="1:8" ht="24.95" customHeight="1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/>
    <row r="4" spans="1:8" ht="39.950000000000003" customHeight="1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0000000000003" customHeight="1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1726120.38</v>
      </c>
      <c r="G7" s="10">
        <v>0</v>
      </c>
      <c r="H7" s="10">
        <v>0</v>
      </c>
    </row>
    <row r="8" spans="1:8" ht="24.95" customHeight="1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IF(ISNUMBER(F7),F7,0)+IF(ISNUMBER(F9),F9,0)+IF(ISNUMBER(F109),F109,0)-IF(ISNUMBER(F26),F26,0)-IF(ISNUMBER(F113),F113,0)</f>
        <v>0</v>
      </c>
      <c r="G8" s="10">
        <f>IF(ISNUMBER(G7),G7,0)+IF(ISNUMBER(G9),G9,0)+IF(ISNUMBER(G109),G109,0)-IF(ISNUMBER(G26),G26,0)-IF(ISNUMBER(G113),G113,0)</f>
        <v>0</v>
      </c>
      <c r="H8" s="10">
        <f>IF(ISNUMBER(H7),H7,0)+IF(ISNUMBER(H9),H9,0)+IF(ISNUMBER(H109),H109,0)-IF(ISNUMBER(H26),H26,0)-IF(ISNUMBER(H113),H113,0)</f>
        <v>0</v>
      </c>
    </row>
    <row r="9" spans="1:8" ht="24.95" customHeight="1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64054443.509999998</v>
      </c>
      <c r="G9" s="10">
        <v>63946465.109999999</v>
      </c>
      <c r="H9" s="10">
        <v>63946465.109999999</v>
      </c>
    </row>
    <row r="10" spans="1:8" ht="38.1" customHeight="1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0</v>
      </c>
      <c r="G10" s="10">
        <v>0</v>
      </c>
      <c r="H10" s="10">
        <v>0</v>
      </c>
    </row>
    <row r="11" spans="1:8" ht="24.95" customHeight="1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63946465.109999999</v>
      </c>
      <c r="G12" s="10">
        <v>63946465.109999999</v>
      </c>
      <c r="H12" s="10">
        <v>63946465.109999999</v>
      </c>
    </row>
    <row r="13" spans="1:8" ht="87.95" customHeight="1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61396465.109999999</v>
      </c>
      <c r="G13" s="10">
        <v>61396465.109999999</v>
      </c>
      <c r="H13" s="10">
        <v>61396465.109999999</v>
      </c>
    </row>
    <row r="14" spans="1:8" ht="50.1" customHeight="1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0</v>
      </c>
      <c r="G14" s="10">
        <v>0</v>
      </c>
      <c r="H14" s="10">
        <v>0</v>
      </c>
    </row>
    <row r="15" spans="1:8" ht="38.1" customHeight="1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</row>
    <row r="16" spans="1:8" ht="24.95" customHeight="1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107978.4</v>
      </c>
      <c r="G16" s="10">
        <v>0</v>
      </c>
      <c r="H16" s="10">
        <v>0</v>
      </c>
    </row>
    <row r="17" spans="1:8" ht="38.1" customHeight="1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107978.4</v>
      </c>
      <c r="G17" s="10">
        <v>0</v>
      </c>
      <c r="H17" s="10">
        <v>0</v>
      </c>
    </row>
    <row r="18" spans="1:8" ht="24.95" customHeight="1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</row>
    <row r="20" spans="1:8" ht="24.95" customHeight="1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</row>
    <row r="22" spans="1:8" ht="24.95" customHeight="1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65780563.890000001</v>
      </c>
      <c r="G26" s="10">
        <v>63946465.109999999</v>
      </c>
      <c r="H26" s="10">
        <v>63946465.109999999</v>
      </c>
    </row>
    <row r="27" spans="1:8" ht="38.1" customHeight="1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45235876.93</v>
      </c>
      <c r="G27" s="10">
        <v>44769157.280000001</v>
      </c>
      <c r="H27" s="10">
        <v>44769157.280000001</v>
      </c>
    </row>
    <row r="28" spans="1:8" ht="38.1" customHeight="1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34599751.859999999</v>
      </c>
      <c r="G28" s="10">
        <v>34241288.229999997</v>
      </c>
      <c r="H28" s="10">
        <v>34241288.229999997</v>
      </c>
    </row>
    <row r="29" spans="1:8" ht="38.1" customHeight="1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20831069.809999999</v>
      </c>
      <c r="G29" s="10">
        <v>20596772.949999999</v>
      </c>
      <c r="H29" s="10">
        <v>20596772.949999999</v>
      </c>
    </row>
    <row r="30" spans="1:8" ht="24.95" customHeight="1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20831069.809999999</v>
      </c>
      <c r="G30" s="10">
        <v>20596772.949999999</v>
      </c>
      <c r="H30" s="10">
        <v>20596772.949999999</v>
      </c>
    </row>
    <row r="31" spans="1:8" ht="24.95" customHeight="1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0</v>
      </c>
      <c r="G31" s="10">
        <v>0</v>
      </c>
      <c r="H31" s="10">
        <v>0</v>
      </c>
    </row>
    <row r="32" spans="1:8" ht="24.95" customHeight="1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13768682.050000001</v>
      </c>
      <c r="G32" s="10">
        <v>13644515.279999999</v>
      </c>
      <c r="H32" s="10">
        <v>13644515.279999999</v>
      </c>
    </row>
    <row r="33" spans="1:8" ht="24.95" customHeight="1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8221383.1600000001</v>
      </c>
      <c r="G33" s="10">
        <v>8221383.1600000001</v>
      </c>
      <c r="H33" s="10">
        <v>8221383.1600000001</v>
      </c>
    </row>
    <row r="34" spans="1:8" ht="24.95" customHeight="1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1092016.77</v>
      </c>
      <c r="G34" s="10">
        <v>967850</v>
      </c>
      <c r="H34" s="10">
        <v>967850</v>
      </c>
    </row>
    <row r="35" spans="1:8" ht="24.95" customHeight="1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</row>
    <row r="36" spans="1:8" ht="24.95" customHeight="1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1092016.77</v>
      </c>
      <c r="G36" s="10">
        <v>967850</v>
      </c>
      <c r="H36" s="10">
        <v>967850</v>
      </c>
    </row>
    <row r="37" spans="1:8" ht="24.95" customHeight="1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2255519.7599999998</v>
      </c>
      <c r="G37" s="10">
        <v>2255519.7599999998</v>
      </c>
      <c r="H37" s="10">
        <v>2255519.7599999998</v>
      </c>
    </row>
    <row r="38" spans="1:8" ht="24.95" customHeight="1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1893132.36</v>
      </c>
      <c r="G38" s="10">
        <v>1893132.36</v>
      </c>
      <c r="H38" s="10">
        <v>1893132.36</v>
      </c>
    </row>
    <row r="39" spans="1:8" ht="24.95" customHeight="1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306630</v>
      </c>
      <c r="G39" s="10">
        <v>306630</v>
      </c>
      <c r="H39" s="10">
        <v>306630</v>
      </c>
    </row>
    <row r="40" spans="1:8" ht="24.95" customHeight="1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0</v>
      </c>
      <c r="G40" s="10">
        <v>0</v>
      </c>
      <c r="H40" s="10">
        <v>0</v>
      </c>
    </row>
    <row r="41" spans="1:8" ht="50.1" customHeight="1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187000</v>
      </c>
      <c r="G41" s="10">
        <v>187000</v>
      </c>
      <c r="H41" s="10">
        <v>187000</v>
      </c>
    </row>
    <row r="42" spans="1:8" ht="63" customHeight="1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17000</v>
      </c>
      <c r="G42" s="10">
        <v>17000</v>
      </c>
      <c r="H42" s="10">
        <v>17000</v>
      </c>
    </row>
    <row r="43" spans="1:8" ht="24.95" customHeight="1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170000</v>
      </c>
      <c r="G44" s="10">
        <v>170000</v>
      </c>
      <c r="H44" s="10">
        <v>170000</v>
      </c>
    </row>
    <row r="45" spans="1:8" ht="50.1" customHeight="1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0</v>
      </c>
      <c r="G45" s="10">
        <v>0</v>
      </c>
      <c r="H45" s="10">
        <v>0</v>
      </c>
    </row>
    <row r="46" spans="1:8" ht="24.95" customHeight="1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</row>
    <row r="47" spans="1:8" ht="50.1" customHeight="1">
      <c r="A47" s="7" t="s">
        <v>156</v>
      </c>
      <c r="B47" s="6" t="s">
        <v>157</v>
      </c>
      <c r="C47" s="6" t="s">
        <v>158</v>
      </c>
      <c r="D47" s="6"/>
      <c r="E47" s="6"/>
      <c r="F47" s="10">
        <v>0</v>
      </c>
      <c r="G47" s="10">
        <v>0</v>
      </c>
      <c r="H47" s="10">
        <v>0</v>
      </c>
    </row>
    <row r="48" spans="1:8" ht="63" customHeight="1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</row>
    <row r="49" spans="1:8" ht="24.95" customHeight="1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</row>
    <row r="50" spans="1:8" ht="75" customHeight="1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0</v>
      </c>
      <c r="G50" s="10">
        <v>0</v>
      </c>
      <c r="H50" s="10">
        <v>0</v>
      </c>
    </row>
    <row r="51" spans="1:8" ht="50.1" customHeight="1">
      <c r="A51" s="7" t="s">
        <v>150</v>
      </c>
      <c r="B51" s="6" t="s">
        <v>162</v>
      </c>
      <c r="C51" s="6" t="s">
        <v>158</v>
      </c>
      <c r="D51" s="6" t="s">
        <v>163</v>
      </c>
      <c r="E51" s="6" t="s">
        <v>152</v>
      </c>
      <c r="F51" s="10">
        <v>0</v>
      </c>
      <c r="G51" s="10">
        <v>0</v>
      </c>
      <c r="H51" s="10">
        <v>0</v>
      </c>
    </row>
    <row r="52" spans="1:8" ht="75" customHeight="1">
      <c r="A52" s="7" t="s">
        <v>164</v>
      </c>
      <c r="B52" s="6" t="s">
        <v>165</v>
      </c>
      <c r="C52" s="6" t="s">
        <v>166</v>
      </c>
      <c r="D52" s="6"/>
      <c r="E52" s="6"/>
      <c r="F52" s="10">
        <v>10449125.07</v>
      </c>
      <c r="G52" s="10">
        <v>10340869.050000001</v>
      </c>
      <c r="H52" s="10">
        <v>10340869.050000001</v>
      </c>
    </row>
    <row r="53" spans="1:8" ht="38.1" customHeight="1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10449125.07</v>
      </c>
      <c r="G53" s="10">
        <v>10340869.050000001</v>
      </c>
      <c r="H53" s="10">
        <v>10340869.050000001</v>
      </c>
    </row>
    <row r="54" spans="1:8" ht="24.95" customHeight="1">
      <c r="A54" s="7" t="s">
        <v>171</v>
      </c>
      <c r="B54" s="6" t="s">
        <v>172</v>
      </c>
      <c r="C54" s="6" t="s">
        <v>166</v>
      </c>
      <c r="D54" s="6"/>
      <c r="E54" s="6"/>
      <c r="F54" s="10">
        <v>0</v>
      </c>
      <c r="G54" s="10">
        <v>0</v>
      </c>
      <c r="H54" s="10">
        <v>0</v>
      </c>
    </row>
    <row r="55" spans="1:8" ht="24.95" customHeight="1">
      <c r="A55" s="7" t="s">
        <v>173</v>
      </c>
      <c r="B55" s="6" t="s">
        <v>174</v>
      </c>
      <c r="C55" s="6" t="s">
        <v>175</v>
      </c>
      <c r="D55" s="6" t="s">
        <v>54</v>
      </c>
      <c r="E55" s="6"/>
      <c r="F55" s="10">
        <v>0</v>
      </c>
      <c r="G55" s="10">
        <v>0</v>
      </c>
      <c r="H55" s="10">
        <v>0</v>
      </c>
    </row>
    <row r="56" spans="1:8" ht="63" customHeight="1">
      <c r="A56" s="7" t="s">
        <v>176</v>
      </c>
      <c r="B56" s="6" t="s">
        <v>177</v>
      </c>
      <c r="C56" s="6" t="s">
        <v>178</v>
      </c>
      <c r="D56" s="6" t="s">
        <v>163</v>
      </c>
      <c r="E56" s="6" t="s">
        <v>152</v>
      </c>
      <c r="F56" s="10">
        <v>0</v>
      </c>
      <c r="G56" s="10">
        <v>0</v>
      </c>
      <c r="H56" s="10">
        <v>0</v>
      </c>
    </row>
    <row r="57" spans="1:8" ht="63" customHeight="1">
      <c r="A57" s="7" t="s">
        <v>179</v>
      </c>
      <c r="B57" s="6" t="s">
        <v>180</v>
      </c>
      <c r="C57" s="6" t="s">
        <v>181</v>
      </c>
      <c r="D57" s="6" t="s">
        <v>163</v>
      </c>
      <c r="E57" s="6" t="s">
        <v>152</v>
      </c>
      <c r="F57" s="10">
        <v>0</v>
      </c>
      <c r="G57" s="10">
        <v>0</v>
      </c>
      <c r="H57" s="10">
        <v>0</v>
      </c>
    </row>
    <row r="58" spans="1:8" ht="50.1" customHeight="1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0</v>
      </c>
      <c r="G58" s="10">
        <v>0</v>
      </c>
      <c r="H58" s="10">
        <v>0</v>
      </c>
    </row>
    <row r="59" spans="1:8" ht="99.95" customHeight="1">
      <c r="A59" s="7" t="s">
        <v>187</v>
      </c>
      <c r="B59" s="6" t="s">
        <v>188</v>
      </c>
      <c r="C59" s="6" t="s">
        <v>189</v>
      </c>
      <c r="D59" s="6" t="s">
        <v>163</v>
      </c>
      <c r="E59" s="6" t="s">
        <v>190</v>
      </c>
      <c r="F59" s="10">
        <v>0</v>
      </c>
      <c r="G59" s="10">
        <v>0</v>
      </c>
      <c r="H59" s="10">
        <v>0</v>
      </c>
    </row>
    <row r="60" spans="1:8" ht="24.95" customHeight="1">
      <c r="A60" s="7" t="s">
        <v>191</v>
      </c>
      <c r="B60" s="6" t="s">
        <v>192</v>
      </c>
      <c r="C60" s="6" t="s">
        <v>193</v>
      </c>
      <c r="D60" s="6" t="s">
        <v>163</v>
      </c>
      <c r="E60" s="6" t="s">
        <v>152</v>
      </c>
      <c r="F60" s="10">
        <v>0</v>
      </c>
      <c r="G60" s="10">
        <v>0</v>
      </c>
      <c r="H60" s="10">
        <v>0</v>
      </c>
    </row>
    <row r="61" spans="1:8" ht="24.95" customHeight="1">
      <c r="A61" s="7" t="s">
        <v>194</v>
      </c>
      <c r="B61" s="6" t="s">
        <v>195</v>
      </c>
      <c r="C61" s="6" t="s">
        <v>196</v>
      </c>
      <c r="D61" s="6" t="s">
        <v>54</v>
      </c>
      <c r="E61" s="6"/>
      <c r="F61" s="10">
        <v>1343504.89</v>
      </c>
      <c r="G61" s="10">
        <v>1343504.89</v>
      </c>
      <c r="H61" s="10">
        <v>1343504.89</v>
      </c>
    </row>
    <row r="62" spans="1:8" ht="38.1" customHeight="1">
      <c r="A62" s="7" t="s">
        <v>197</v>
      </c>
      <c r="B62" s="6" t="s">
        <v>198</v>
      </c>
      <c r="C62" s="6" t="s">
        <v>199</v>
      </c>
      <c r="D62" s="6" t="s">
        <v>200</v>
      </c>
      <c r="E62" s="6" t="s">
        <v>201</v>
      </c>
      <c r="F62" s="10">
        <v>1258504.8899999999</v>
      </c>
      <c r="G62" s="10">
        <v>1258504.8899999999</v>
      </c>
      <c r="H62" s="10">
        <v>1258504.8899999999</v>
      </c>
    </row>
    <row r="63" spans="1:8" ht="75" customHeight="1">
      <c r="A63" s="7" t="s">
        <v>202</v>
      </c>
      <c r="B63" s="6" t="s">
        <v>203</v>
      </c>
      <c r="C63" s="6" t="s">
        <v>204</v>
      </c>
      <c r="D63" s="6" t="s">
        <v>200</v>
      </c>
      <c r="E63" s="6" t="s">
        <v>201</v>
      </c>
      <c r="F63" s="10">
        <v>55000</v>
      </c>
      <c r="G63" s="10">
        <v>55000</v>
      </c>
      <c r="H63" s="10">
        <v>55000</v>
      </c>
    </row>
    <row r="64" spans="1:8" ht="50.1" customHeight="1">
      <c r="A64" s="7" t="s">
        <v>205</v>
      </c>
      <c r="B64" s="6" t="s">
        <v>206</v>
      </c>
      <c r="C64" s="6" t="s">
        <v>207</v>
      </c>
      <c r="D64" s="6" t="s">
        <v>208</v>
      </c>
      <c r="E64" s="6"/>
      <c r="F64" s="10">
        <v>30000</v>
      </c>
      <c r="G64" s="10">
        <v>30000</v>
      </c>
      <c r="H64" s="10">
        <v>30000</v>
      </c>
    </row>
    <row r="65" spans="1:8" ht="24.95" customHeight="1">
      <c r="A65" s="7" t="s">
        <v>209</v>
      </c>
      <c r="B65" s="6" t="s">
        <v>210</v>
      </c>
      <c r="C65" s="6" t="s">
        <v>54</v>
      </c>
      <c r="D65" s="6"/>
      <c r="E65" s="6"/>
      <c r="F65" s="10">
        <v>0</v>
      </c>
      <c r="G65" s="10">
        <v>0</v>
      </c>
      <c r="H65" s="10">
        <v>0</v>
      </c>
    </row>
    <row r="66" spans="1:8" ht="38.1" customHeight="1">
      <c r="A66" s="7" t="s">
        <v>211</v>
      </c>
      <c r="B66" s="6" t="s">
        <v>212</v>
      </c>
      <c r="C66" s="6" t="s">
        <v>213</v>
      </c>
      <c r="D66" s="6" t="s">
        <v>214</v>
      </c>
      <c r="E66" s="6" t="s">
        <v>215</v>
      </c>
      <c r="F66" s="10">
        <v>0</v>
      </c>
      <c r="G66" s="10">
        <v>0</v>
      </c>
      <c r="H66" s="10">
        <v>0</v>
      </c>
    </row>
    <row r="67" spans="1:8" ht="24.95" customHeight="1">
      <c r="A67" s="7" t="s">
        <v>216</v>
      </c>
      <c r="B67" s="6" t="s">
        <v>217</v>
      </c>
      <c r="C67" s="6" t="s">
        <v>218</v>
      </c>
      <c r="D67" s="6" t="s">
        <v>214</v>
      </c>
      <c r="E67" s="6" t="s">
        <v>215</v>
      </c>
      <c r="F67" s="10">
        <v>0</v>
      </c>
      <c r="G67" s="10">
        <v>0</v>
      </c>
      <c r="H67" s="10">
        <v>0</v>
      </c>
    </row>
    <row r="68" spans="1:8" ht="50.1" customHeight="1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</row>
    <row r="69" spans="1:8" ht="50.1" customHeight="1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</row>
    <row r="70" spans="1:8" ht="24.95" customHeight="1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</row>
    <row r="71" spans="1:8" ht="63" customHeight="1">
      <c r="A71" s="7" t="s">
        <v>232</v>
      </c>
      <c r="B71" s="6" t="s">
        <v>233</v>
      </c>
      <c r="C71" s="6" t="s">
        <v>229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</row>
    <row r="72" spans="1:8" ht="50.1" customHeight="1">
      <c r="A72" s="7" t="s">
        <v>234</v>
      </c>
      <c r="B72" s="6" t="s">
        <v>235</v>
      </c>
      <c r="C72" s="6" t="s">
        <v>229</v>
      </c>
      <c r="D72" s="6" t="s">
        <v>236</v>
      </c>
      <c r="E72" s="6" t="s">
        <v>190</v>
      </c>
      <c r="F72" s="10">
        <v>0</v>
      </c>
      <c r="G72" s="10">
        <v>0</v>
      </c>
      <c r="H72" s="10">
        <v>0</v>
      </c>
    </row>
    <row r="73" spans="1:8" ht="75" customHeight="1">
      <c r="A73" s="7" t="s">
        <v>237</v>
      </c>
      <c r="B73" s="6" t="s">
        <v>238</v>
      </c>
      <c r="C73" s="6" t="s">
        <v>239</v>
      </c>
      <c r="D73" s="6"/>
      <c r="E73" s="6"/>
      <c r="F73" s="10">
        <v>0</v>
      </c>
      <c r="G73" s="10">
        <v>0</v>
      </c>
      <c r="H73" s="10">
        <v>0</v>
      </c>
    </row>
    <row r="74" spans="1:8" ht="63" customHeight="1">
      <c r="A74" s="7" t="s">
        <v>232</v>
      </c>
      <c r="B74" s="6" t="s">
        <v>240</v>
      </c>
      <c r="C74" s="6" t="s">
        <v>239</v>
      </c>
      <c r="D74" s="6" t="s">
        <v>241</v>
      </c>
      <c r="E74" s="6" t="s">
        <v>231</v>
      </c>
      <c r="F74" s="10">
        <v>0</v>
      </c>
      <c r="G74" s="10">
        <v>0</v>
      </c>
      <c r="H74" s="10">
        <v>0</v>
      </c>
    </row>
    <row r="75" spans="1:8" ht="50.1" customHeight="1">
      <c r="A75" s="7" t="s">
        <v>234</v>
      </c>
      <c r="B75" s="6" t="s">
        <v>242</v>
      </c>
      <c r="C75" s="6" t="s">
        <v>239</v>
      </c>
      <c r="D75" s="6" t="s">
        <v>236</v>
      </c>
      <c r="E75" s="6" t="s">
        <v>190</v>
      </c>
      <c r="F75" s="10">
        <v>0</v>
      </c>
      <c r="G75" s="10">
        <v>0</v>
      </c>
      <c r="H75" s="10">
        <v>0</v>
      </c>
    </row>
    <row r="76" spans="1:8" ht="50.1" customHeight="1">
      <c r="A76" s="7" t="s">
        <v>243</v>
      </c>
      <c r="B76" s="6" t="s">
        <v>244</v>
      </c>
      <c r="C76" s="6" t="s">
        <v>95</v>
      </c>
      <c r="D76" s="6" t="s">
        <v>95</v>
      </c>
      <c r="E76" s="6"/>
      <c r="F76" s="10">
        <v>649279.19999999995</v>
      </c>
      <c r="G76" s="10">
        <v>649279.19999999995</v>
      </c>
      <c r="H76" s="10">
        <v>649279.19999999995</v>
      </c>
    </row>
    <row r="77" spans="1:8" ht="75" customHeight="1">
      <c r="A77" s="7" t="s">
        <v>245</v>
      </c>
      <c r="B77" s="6" t="s">
        <v>246</v>
      </c>
      <c r="C77" s="6" t="s">
        <v>247</v>
      </c>
      <c r="D77" s="6" t="s">
        <v>248</v>
      </c>
      <c r="E77" s="6" t="s">
        <v>201</v>
      </c>
      <c r="F77" s="10">
        <v>649279.19999999995</v>
      </c>
      <c r="G77" s="10">
        <v>649279.19999999995</v>
      </c>
      <c r="H77" s="10">
        <v>649279.19999999995</v>
      </c>
    </row>
    <row r="78" spans="1:8" ht="24.95" customHeight="1">
      <c r="A78" s="7" t="s">
        <v>249</v>
      </c>
      <c r="B78" s="6" t="s">
        <v>250</v>
      </c>
      <c r="C78" s="6" t="s">
        <v>95</v>
      </c>
      <c r="D78" s="6"/>
      <c r="E78" s="6"/>
      <c r="F78" s="10">
        <v>18551902.870000001</v>
      </c>
      <c r="G78" s="10">
        <v>17184523.739999998</v>
      </c>
      <c r="H78" s="10">
        <v>17184523.739999998</v>
      </c>
    </row>
    <row r="79" spans="1:8" ht="63" customHeight="1">
      <c r="A79" s="7" t="s">
        <v>251</v>
      </c>
      <c r="B79" s="6" t="s">
        <v>252</v>
      </c>
      <c r="C79" s="6" t="s">
        <v>214</v>
      </c>
      <c r="D79" s="6" t="s">
        <v>148</v>
      </c>
      <c r="E79" s="6" t="s">
        <v>149</v>
      </c>
      <c r="F79" s="10">
        <v>0</v>
      </c>
      <c r="G79" s="10">
        <v>0</v>
      </c>
      <c r="H79" s="10">
        <v>0</v>
      </c>
    </row>
    <row r="80" spans="1:8" ht="50.1" customHeight="1">
      <c r="A80" s="7" t="s">
        <v>253</v>
      </c>
      <c r="B80" s="6" t="s">
        <v>254</v>
      </c>
      <c r="C80" s="6" t="s">
        <v>255</v>
      </c>
      <c r="D80" s="6"/>
      <c r="E80" s="6"/>
      <c r="F80" s="10">
        <v>0</v>
      </c>
      <c r="G80" s="10">
        <v>0</v>
      </c>
      <c r="H80" s="10">
        <v>0</v>
      </c>
    </row>
    <row r="81" spans="1:8" ht="50.1" customHeight="1">
      <c r="A81" s="7" t="s">
        <v>253</v>
      </c>
      <c r="B81" s="6" t="s">
        <v>256</v>
      </c>
      <c r="C81" s="6" t="s">
        <v>255</v>
      </c>
      <c r="D81" s="6" t="s">
        <v>257</v>
      </c>
      <c r="E81" s="6" t="s">
        <v>258</v>
      </c>
      <c r="F81" s="10">
        <v>0</v>
      </c>
      <c r="G81" s="10">
        <v>0</v>
      </c>
      <c r="H81" s="10">
        <v>0</v>
      </c>
    </row>
    <row r="82" spans="1:8" ht="24.95" customHeight="1">
      <c r="A82" s="7" t="s">
        <v>259</v>
      </c>
      <c r="B82" s="6" t="s">
        <v>260</v>
      </c>
      <c r="C82" s="6" t="s">
        <v>255</v>
      </c>
      <c r="D82" s="6" t="s">
        <v>261</v>
      </c>
      <c r="E82" s="6" t="s">
        <v>262</v>
      </c>
      <c r="F82" s="10">
        <v>0</v>
      </c>
      <c r="G82" s="10">
        <v>0</v>
      </c>
      <c r="H82" s="10">
        <v>0</v>
      </c>
    </row>
    <row r="83" spans="1:8" ht="24.95" customHeight="1">
      <c r="A83" s="7" t="s">
        <v>263</v>
      </c>
      <c r="B83" s="6" t="s">
        <v>264</v>
      </c>
      <c r="C83" s="6" t="s">
        <v>255</v>
      </c>
      <c r="D83" s="6" t="s">
        <v>265</v>
      </c>
      <c r="E83" s="6" t="s">
        <v>266</v>
      </c>
      <c r="F83" s="10">
        <v>0</v>
      </c>
      <c r="G83" s="10">
        <v>0</v>
      </c>
      <c r="H83" s="10">
        <v>0</v>
      </c>
    </row>
    <row r="84" spans="1:8" ht="24.95" customHeight="1">
      <c r="A84" s="7" t="s">
        <v>267</v>
      </c>
      <c r="B84" s="6" t="s">
        <v>268</v>
      </c>
      <c r="C84" s="6" t="s">
        <v>269</v>
      </c>
      <c r="D84" s="6"/>
      <c r="E84" s="6"/>
      <c r="F84" s="10">
        <v>18551902.870000001</v>
      </c>
      <c r="G84" s="10">
        <v>17184523.739999998</v>
      </c>
      <c r="H84" s="10">
        <v>17184523.739999998</v>
      </c>
    </row>
    <row r="85" spans="1:8" ht="38.1" customHeight="1">
      <c r="A85" s="7" t="s">
        <v>270</v>
      </c>
      <c r="B85" s="6" t="s">
        <v>271</v>
      </c>
      <c r="C85" s="6" t="s">
        <v>272</v>
      </c>
      <c r="D85" s="6"/>
      <c r="E85" s="6"/>
      <c r="F85" s="10">
        <v>8453728.4000000004</v>
      </c>
      <c r="G85" s="10">
        <v>8067750</v>
      </c>
      <c r="H85" s="10">
        <v>8067750</v>
      </c>
    </row>
    <row r="86" spans="1:8" ht="38.1" customHeight="1">
      <c r="A86" s="7" t="s">
        <v>273</v>
      </c>
      <c r="B86" s="6" t="s">
        <v>274</v>
      </c>
      <c r="C86" s="6" t="s">
        <v>272</v>
      </c>
      <c r="D86" s="6" t="s">
        <v>275</v>
      </c>
      <c r="E86" s="6" t="s">
        <v>276</v>
      </c>
      <c r="F86" s="10">
        <v>174600</v>
      </c>
      <c r="G86" s="10">
        <v>168600</v>
      </c>
      <c r="H86" s="10">
        <v>168600</v>
      </c>
    </row>
    <row r="87" spans="1:8" ht="24.95" customHeight="1">
      <c r="A87" s="7" t="s">
        <v>142</v>
      </c>
      <c r="B87" s="6" t="s">
        <v>277</v>
      </c>
      <c r="C87" s="6" t="s">
        <v>272</v>
      </c>
      <c r="D87" s="6" t="s">
        <v>144</v>
      </c>
      <c r="E87" s="6" t="s">
        <v>145</v>
      </c>
      <c r="F87" s="10">
        <v>0</v>
      </c>
      <c r="G87" s="10">
        <v>0</v>
      </c>
      <c r="H87" s="10">
        <v>0</v>
      </c>
    </row>
    <row r="88" spans="1:8" ht="24.95" customHeight="1">
      <c r="A88" s="7" t="s">
        <v>278</v>
      </c>
      <c r="B88" s="6" t="s">
        <v>279</v>
      </c>
      <c r="C88" s="6" t="s">
        <v>272</v>
      </c>
      <c r="D88" s="6" t="s">
        <v>280</v>
      </c>
      <c r="E88" s="6" t="s">
        <v>281</v>
      </c>
      <c r="F88" s="10">
        <v>354000</v>
      </c>
      <c r="G88" s="10">
        <v>82000</v>
      </c>
      <c r="H88" s="10">
        <v>82000</v>
      </c>
    </row>
    <row r="89" spans="1:8" ht="24.95" customHeight="1">
      <c r="A89" s="7" t="s">
        <v>282</v>
      </c>
      <c r="B89" s="6" t="s">
        <v>283</v>
      </c>
      <c r="C89" s="6" t="s">
        <v>272</v>
      </c>
      <c r="D89" s="6" t="s">
        <v>284</v>
      </c>
      <c r="E89" s="6" t="s">
        <v>285</v>
      </c>
      <c r="F89" s="10">
        <v>0</v>
      </c>
      <c r="G89" s="10">
        <v>0</v>
      </c>
      <c r="H89" s="10">
        <v>0</v>
      </c>
    </row>
    <row r="90" spans="1:8" ht="75" customHeight="1">
      <c r="A90" s="7" t="s">
        <v>286</v>
      </c>
      <c r="B90" s="6" t="s">
        <v>287</v>
      </c>
      <c r="C90" s="6" t="s">
        <v>272</v>
      </c>
      <c r="D90" s="6" t="s">
        <v>288</v>
      </c>
      <c r="E90" s="6" t="s">
        <v>289</v>
      </c>
      <c r="F90" s="10">
        <v>1490000</v>
      </c>
      <c r="G90" s="10">
        <v>1490000</v>
      </c>
      <c r="H90" s="10">
        <v>1490000</v>
      </c>
    </row>
    <row r="91" spans="1:8" ht="75" customHeight="1">
      <c r="A91" s="7" t="s">
        <v>146</v>
      </c>
      <c r="B91" s="6" t="s">
        <v>290</v>
      </c>
      <c r="C91" s="6" t="s">
        <v>272</v>
      </c>
      <c r="D91" s="6" t="s">
        <v>148</v>
      </c>
      <c r="E91" s="6" t="s">
        <v>149</v>
      </c>
      <c r="F91" s="10">
        <v>4049128.4</v>
      </c>
      <c r="G91" s="10">
        <v>3941150</v>
      </c>
      <c r="H91" s="10">
        <v>3941150</v>
      </c>
    </row>
    <row r="92" spans="1:8" ht="24.95" customHeight="1">
      <c r="A92" s="7" t="s">
        <v>291</v>
      </c>
      <c r="B92" s="6" t="s">
        <v>292</v>
      </c>
      <c r="C92" s="6" t="s">
        <v>272</v>
      </c>
      <c r="D92" s="6" t="s">
        <v>293</v>
      </c>
      <c r="E92" s="6" t="s">
        <v>294</v>
      </c>
      <c r="F92" s="10">
        <v>10000</v>
      </c>
      <c r="G92" s="10">
        <v>10000</v>
      </c>
      <c r="H92" s="10">
        <v>10000</v>
      </c>
    </row>
    <row r="93" spans="1:8" ht="75" customHeight="1">
      <c r="A93" s="7" t="s">
        <v>295</v>
      </c>
      <c r="B93" s="6" t="s">
        <v>296</v>
      </c>
      <c r="C93" s="6" t="s">
        <v>272</v>
      </c>
      <c r="D93" s="6" t="s">
        <v>297</v>
      </c>
      <c r="E93" s="6" t="s">
        <v>258</v>
      </c>
      <c r="F93" s="10">
        <v>2376000</v>
      </c>
      <c r="G93" s="10">
        <v>2376000</v>
      </c>
      <c r="H93" s="10">
        <v>2376000</v>
      </c>
    </row>
    <row r="94" spans="1:8" ht="38.1" customHeight="1">
      <c r="A94" s="7" t="s">
        <v>298</v>
      </c>
      <c r="B94" s="6" t="s">
        <v>299</v>
      </c>
      <c r="C94" s="6" t="s">
        <v>272</v>
      </c>
      <c r="D94" s="6"/>
      <c r="E94" s="6"/>
      <c r="F94" s="10">
        <v>7668174.4699999997</v>
      </c>
      <c r="G94" s="10">
        <v>6606773.7400000002</v>
      </c>
      <c r="H94" s="10">
        <v>6606773.7400000002</v>
      </c>
    </row>
    <row r="95" spans="1:8" ht="38.1" customHeight="1">
      <c r="A95" s="7" t="s">
        <v>300</v>
      </c>
      <c r="B95" s="6" t="s">
        <v>301</v>
      </c>
      <c r="C95" s="6" t="s">
        <v>272</v>
      </c>
      <c r="D95" s="6" t="s">
        <v>302</v>
      </c>
      <c r="E95" s="6" t="s">
        <v>303</v>
      </c>
      <c r="F95" s="10">
        <v>4539674.47</v>
      </c>
      <c r="G95" s="10">
        <v>4078273.74</v>
      </c>
      <c r="H95" s="10">
        <v>4078273.74</v>
      </c>
    </row>
    <row r="96" spans="1:8" ht="24.95" customHeight="1">
      <c r="A96" s="7" t="s">
        <v>304</v>
      </c>
      <c r="B96" s="6" t="s">
        <v>305</v>
      </c>
      <c r="C96" s="6" t="s">
        <v>272</v>
      </c>
      <c r="D96" s="6" t="s">
        <v>178</v>
      </c>
      <c r="E96" s="6" t="s">
        <v>306</v>
      </c>
      <c r="F96" s="10">
        <v>0</v>
      </c>
      <c r="G96" s="10">
        <v>0</v>
      </c>
      <c r="H96" s="10">
        <v>0</v>
      </c>
    </row>
    <row r="97" spans="1:8" ht="24.95" customHeight="1">
      <c r="A97" s="7" t="s">
        <v>307</v>
      </c>
      <c r="B97" s="6" t="s">
        <v>308</v>
      </c>
      <c r="C97" s="6" t="s">
        <v>272</v>
      </c>
      <c r="D97" s="6" t="s">
        <v>309</v>
      </c>
      <c r="E97" s="6" t="s">
        <v>310</v>
      </c>
      <c r="F97" s="10">
        <v>0</v>
      </c>
      <c r="G97" s="10">
        <v>0</v>
      </c>
      <c r="H97" s="10">
        <v>0</v>
      </c>
    </row>
    <row r="98" spans="1:8" ht="50.1" customHeight="1">
      <c r="A98" s="7" t="s">
        <v>311</v>
      </c>
      <c r="B98" s="6" t="s">
        <v>312</v>
      </c>
      <c r="C98" s="6" t="s">
        <v>272</v>
      </c>
      <c r="D98" s="6" t="s">
        <v>313</v>
      </c>
      <c r="E98" s="6" t="s">
        <v>314</v>
      </c>
      <c r="F98" s="10">
        <v>100000</v>
      </c>
      <c r="G98" s="10">
        <v>100000</v>
      </c>
      <c r="H98" s="10">
        <v>100000</v>
      </c>
    </row>
    <row r="99" spans="1:8" ht="24.95" customHeight="1">
      <c r="A99" s="7" t="s">
        <v>315</v>
      </c>
      <c r="B99" s="6" t="s">
        <v>316</v>
      </c>
      <c r="C99" s="6" t="s">
        <v>272</v>
      </c>
      <c r="D99" s="6" t="s">
        <v>317</v>
      </c>
      <c r="E99" s="6" t="s">
        <v>318</v>
      </c>
      <c r="F99" s="10">
        <v>0</v>
      </c>
      <c r="G99" s="10">
        <v>0</v>
      </c>
      <c r="H99" s="10">
        <v>0</v>
      </c>
    </row>
    <row r="100" spans="1:8" ht="24.95" customHeight="1">
      <c r="A100" s="7" t="s">
        <v>319</v>
      </c>
      <c r="B100" s="6" t="s">
        <v>320</v>
      </c>
      <c r="C100" s="6" t="s">
        <v>272</v>
      </c>
      <c r="D100" s="6" t="s">
        <v>321</v>
      </c>
      <c r="E100" s="6" t="s">
        <v>322</v>
      </c>
      <c r="F100" s="10">
        <v>30000</v>
      </c>
      <c r="G100" s="10">
        <v>30000</v>
      </c>
      <c r="H100" s="10">
        <v>30000</v>
      </c>
    </row>
    <row r="101" spans="1:8" ht="24.95" customHeight="1">
      <c r="A101" s="7" t="s">
        <v>323</v>
      </c>
      <c r="B101" s="6" t="s">
        <v>324</v>
      </c>
      <c r="C101" s="6" t="s">
        <v>272</v>
      </c>
      <c r="D101" s="6" t="s">
        <v>265</v>
      </c>
      <c r="E101" s="6" t="s">
        <v>266</v>
      </c>
      <c r="F101" s="10">
        <v>0</v>
      </c>
      <c r="G101" s="10">
        <v>0</v>
      </c>
      <c r="H101" s="10">
        <v>0</v>
      </c>
    </row>
    <row r="102" spans="1:8" ht="50.1" customHeight="1">
      <c r="A102" s="7" t="s">
        <v>325</v>
      </c>
      <c r="B102" s="6" t="s">
        <v>326</v>
      </c>
      <c r="C102" s="6" t="s">
        <v>272</v>
      </c>
      <c r="D102" s="6" t="s">
        <v>327</v>
      </c>
      <c r="E102" s="6" t="s">
        <v>328</v>
      </c>
      <c r="F102" s="10">
        <v>2998500</v>
      </c>
      <c r="G102" s="10">
        <v>2398500</v>
      </c>
      <c r="H102" s="10">
        <v>2398500</v>
      </c>
    </row>
    <row r="103" spans="1:8" ht="50.1" customHeight="1">
      <c r="A103" s="7" t="s">
        <v>329</v>
      </c>
      <c r="B103" s="6" t="s">
        <v>330</v>
      </c>
      <c r="C103" s="6" t="s">
        <v>272</v>
      </c>
      <c r="D103" s="6" t="s">
        <v>261</v>
      </c>
      <c r="E103" s="6" t="s">
        <v>262</v>
      </c>
      <c r="F103" s="10">
        <v>0</v>
      </c>
      <c r="G103" s="10">
        <v>0</v>
      </c>
      <c r="H103" s="10">
        <v>0</v>
      </c>
    </row>
    <row r="104" spans="1:8" ht="75" customHeight="1">
      <c r="A104" s="7" t="s">
        <v>331</v>
      </c>
      <c r="B104" s="6" t="s">
        <v>332</v>
      </c>
      <c r="C104" s="6" t="s">
        <v>272</v>
      </c>
      <c r="D104" s="6" t="s">
        <v>333</v>
      </c>
      <c r="E104" s="6" t="s">
        <v>149</v>
      </c>
      <c r="F104" s="10">
        <v>0</v>
      </c>
      <c r="G104" s="10">
        <v>0</v>
      </c>
      <c r="H104" s="10">
        <v>0</v>
      </c>
    </row>
    <row r="105" spans="1:8" ht="24.95" customHeight="1">
      <c r="A105" s="7" t="s">
        <v>334</v>
      </c>
      <c r="B105" s="6" t="s">
        <v>335</v>
      </c>
      <c r="C105" s="6" t="s">
        <v>336</v>
      </c>
      <c r="D105" s="6" t="s">
        <v>280</v>
      </c>
      <c r="E105" s="6" t="s">
        <v>281</v>
      </c>
      <c r="F105" s="10">
        <v>2430000</v>
      </c>
      <c r="G105" s="10">
        <v>2510000</v>
      </c>
      <c r="H105" s="10">
        <v>2510000</v>
      </c>
    </row>
    <row r="106" spans="1:8" ht="50.1" customHeight="1">
      <c r="A106" s="7" t="s">
        <v>337</v>
      </c>
      <c r="B106" s="6" t="s">
        <v>338</v>
      </c>
      <c r="C106" s="6" t="s">
        <v>339</v>
      </c>
      <c r="D106" s="6"/>
      <c r="E106" s="6"/>
      <c r="F106" s="10">
        <v>0</v>
      </c>
      <c r="G106" s="10">
        <v>0</v>
      </c>
      <c r="H106" s="10">
        <v>0</v>
      </c>
    </row>
    <row r="107" spans="1:8" ht="63" customHeight="1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</row>
    <row r="108" spans="1:8" ht="50.1" customHeight="1">
      <c r="A108" s="7" t="s">
        <v>343</v>
      </c>
      <c r="B108" s="6" t="s">
        <v>344</v>
      </c>
      <c r="C108" s="6" t="s">
        <v>345</v>
      </c>
      <c r="D108" s="6"/>
      <c r="E108" s="6"/>
      <c r="F108" s="10">
        <v>0</v>
      </c>
      <c r="G108" s="10">
        <v>0</v>
      </c>
      <c r="H108" s="10">
        <v>0</v>
      </c>
    </row>
    <row r="109" spans="1:8" ht="24.95" customHeight="1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</row>
    <row r="110" spans="1:8" ht="38.1" customHeight="1">
      <c r="A110" s="7" t="s">
        <v>349</v>
      </c>
      <c r="B110" s="6" t="s">
        <v>350</v>
      </c>
      <c r="C110" s="6"/>
      <c r="D110" s="6"/>
      <c r="E110" s="6"/>
      <c r="F110" s="10">
        <v>0</v>
      </c>
      <c r="G110" s="10">
        <v>0</v>
      </c>
      <c r="H110" s="10">
        <v>0</v>
      </c>
    </row>
    <row r="111" spans="1:8" ht="24.95" customHeight="1">
      <c r="A111" s="7" t="s">
        <v>351</v>
      </c>
      <c r="B111" s="6" t="s">
        <v>352</v>
      </c>
      <c r="C111" s="6"/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>
      <c r="A112" s="7" t="s">
        <v>353</v>
      </c>
      <c r="B112" s="6" t="s">
        <v>354</v>
      </c>
      <c r="C112" s="6"/>
      <c r="D112" s="6"/>
      <c r="E112" s="6"/>
      <c r="F112" s="10">
        <v>0</v>
      </c>
      <c r="G112" s="10">
        <v>0</v>
      </c>
      <c r="H112" s="10">
        <v>0</v>
      </c>
    </row>
    <row r="113" spans="1:8" ht="24.95" customHeight="1">
      <c r="A113" s="7" t="s">
        <v>355</v>
      </c>
      <c r="B113" s="6" t="s">
        <v>356</v>
      </c>
      <c r="C113" s="6" t="s">
        <v>95</v>
      </c>
      <c r="D113" s="6" t="s">
        <v>95</v>
      </c>
      <c r="E113" s="6"/>
      <c r="F113" s="10">
        <v>0</v>
      </c>
      <c r="G113" s="10">
        <v>0</v>
      </c>
      <c r="H113" s="10">
        <v>0</v>
      </c>
    </row>
    <row r="114" spans="1:8" ht="38.1" customHeight="1">
      <c r="A114" s="7" t="s">
        <v>357</v>
      </c>
      <c r="B114" s="6" t="s">
        <v>358</v>
      </c>
      <c r="C114" s="6" t="s">
        <v>359</v>
      </c>
      <c r="D114" s="6"/>
      <c r="E114" s="6"/>
      <c r="F114" s="10">
        <v>0</v>
      </c>
      <c r="G114" s="10">
        <v>0</v>
      </c>
      <c r="H114" s="10">
        <v>0</v>
      </c>
    </row>
    <row r="115" spans="1:8" ht="24.95" customHeight="1">
      <c r="A115" s="7" t="s">
        <v>360</v>
      </c>
      <c r="B115" s="6" t="s">
        <v>361</v>
      </c>
      <c r="C115" s="6" t="s">
        <v>359</v>
      </c>
      <c r="D115" s="6"/>
      <c r="E115" s="6"/>
      <c r="F115" s="10">
        <v>0</v>
      </c>
      <c r="G115" s="10">
        <v>0</v>
      </c>
      <c r="H115" s="10">
        <v>0</v>
      </c>
    </row>
  </sheetData>
  <sheetProtection password="BE92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workbookViewId="0"/>
  </sheetViews>
  <sheetFormatPr defaultRowHeight="10.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/>
    <row r="2" spans="1:11" ht="24.95" customHeight="1">
      <c r="A2" s="14" t="s">
        <v>362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/>
    <row r="4" spans="1:11" ht="39.950000000000003" customHeight="1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>
      <c r="A5" s="19"/>
      <c r="B5" s="19"/>
      <c r="C5" s="19"/>
      <c r="D5" s="19"/>
      <c r="E5" s="19"/>
      <c r="F5" s="6" t="s">
        <v>49</v>
      </c>
      <c r="G5" s="6" t="s">
        <v>363</v>
      </c>
      <c r="H5" s="6" t="s">
        <v>364</v>
      </c>
      <c r="I5" s="6" t="s">
        <v>365</v>
      </c>
      <c r="J5" s="6" t="s">
        <v>50</v>
      </c>
      <c r="K5" s="6" t="s">
        <v>51</v>
      </c>
    </row>
    <row r="6" spans="1:11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1726120.38</v>
      </c>
      <c r="G7" s="10">
        <v>721957.55</v>
      </c>
      <c r="H7" s="10">
        <v>0</v>
      </c>
      <c r="I7" s="10">
        <v>1004162.83</v>
      </c>
      <c r="J7" s="10">
        <v>0</v>
      </c>
      <c r="K7" s="10">
        <v>0</v>
      </c>
    </row>
    <row r="8" spans="1:11" ht="24.95" customHeight="1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IF(ISNUMBER(F7),F7,0)+IF(ISNUMBER(F9),F9,0)+IF(ISNUMBER(F109),F109,0)-IF(ISNUMBER(F26),F26,0)-IF(ISNUMBER(F113),F113,0)</f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4.95" customHeight="1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64054443.509999998</v>
      </c>
      <c r="G9" s="10">
        <v>61396465.109999999</v>
      </c>
      <c r="H9" s="10">
        <v>107978.4</v>
      </c>
      <c r="I9" s="10">
        <v>2550000</v>
      </c>
      <c r="J9" s="10">
        <v>63946465.109999999</v>
      </c>
      <c r="K9" s="10">
        <v>63946465.109999999</v>
      </c>
    </row>
    <row r="10" spans="1:11" ht="38.1" customHeight="1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95" customHeight="1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63946465.109999999</v>
      </c>
      <c r="G12" s="10">
        <v>61396465.109999999</v>
      </c>
      <c r="H12" s="10">
        <v>0</v>
      </c>
      <c r="I12" s="10">
        <v>2550000</v>
      </c>
      <c r="J12" s="10">
        <v>63946465.109999999</v>
      </c>
      <c r="K12" s="10">
        <v>63946465.109999999</v>
      </c>
    </row>
    <row r="13" spans="1:11" ht="87.95" customHeight="1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61396465.109999999</v>
      </c>
      <c r="G13" s="10">
        <v>61396465.109999999</v>
      </c>
      <c r="H13" s="10">
        <v>0</v>
      </c>
      <c r="I13" s="10">
        <v>0</v>
      </c>
      <c r="J13" s="10">
        <v>61396465.109999999</v>
      </c>
      <c r="K13" s="10">
        <v>61396465.109999999</v>
      </c>
    </row>
    <row r="14" spans="1:11" ht="50.1" customHeight="1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38.1" customHeight="1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107978.4</v>
      </c>
      <c r="G16" s="10">
        <v>0</v>
      </c>
      <c r="H16" s="10">
        <v>107978.4</v>
      </c>
      <c r="I16" s="10">
        <v>0</v>
      </c>
      <c r="J16" s="10">
        <v>0</v>
      </c>
      <c r="K16" s="10">
        <v>0</v>
      </c>
    </row>
    <row r="17" spans="1:11" ht="38.1" customHeight="1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107978.4</v>
      </c>
      <c r="G17" s="10">
        <v>0</v>
      </c>
      <c r="H17" s="10">
        <v>107978.4</v>
      </c>
      <c r="I17" s="10">
        <v>0</v>
      </c>
      <c r="J17" s="10">
        <v>0</v>
      </c>
      <c r="K17" s="10">
        <v>0</v>
      </c>
    </row>
    <row r="18" spans="1:11" ht="24.95" customHeight="1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65780563.890000001</v>
      </c>
      <c r="G26" s="10">
        <v>62118422.659999996</v>
      </c>
      <c r="H26" s="10">
        <v>107978.4</v>
      </c>
      <c r="I26" s="10">
        <v>3554162.83</v>
      </c>
      <c r="J26" s="10">
        <v>63946465.109999999</v>
      </c>
      <c r="K26" s="10">
        <v>63946465.109999999</v>
      </c>
    </row>
    <row r="27" spans="1:11" ht="38.1" customHeight="1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45235876.93</v>
      </c>
      <c r="G27" s="10">
        <v>43204214.100000001</v>
      </c>
      <c r="H27" s="10">
        <v>0</v>
      </c>
      <c r="I27" s="10">
        <v>2031662.83</v>
      </c>
      <c r="J27" s="10">
        <v>44769157.280000001</v>
      </c>
      <c r="K27" s="10">
        <v>44769157.280000001</v>
      </c>
    </row>
    <row r="28" spans="1:11" ht="38.1" customHeight="1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34599751.859999999</v>
      </c>
      <c r="G28" s="10">
        <v>33039334.940000001</v>
      </c>
      <c r="H28" s="10">
        <v>0</v>
      </c>
      <c r="I28" s="10">
        <v>1560416.92</v>
      </c>
      <c r="J28" s="10">
        <v>34241288.229999997</v>
      </c>
      <c r="K28" s="10">
        <v>34241288.229999997</v>
      </c>
    </row>
    <row r="29" spans="1:11" ht="38.1" customHeight="1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20831069.809999999</v>
      </c>
      <c r="G29" s="10">
        <v>19894819.66</v>
      </c>
      <c r="H29" s="10">
        <v>0</v>
      </c>
      <c r="I29" s="10">
        <v>936250.15</v>
      </c>
      <c r="J29" s="10">
        <v>20596772.949999999</v>
      </c>
      <c r="K29" s="10">
        <v>20596772.949999999</v>
      </c>
    </row>
    <row r="30" spans="1:11" ht="24.95" customHeight="1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20831069.809999999</v>
      </c>
      <c r="G30" s="10">
        <v>19894819.66</v>
      </c>
      <c r="H30" s="10">
        <v>0</v>
      </c>
      <c r="I30" s="10">
        <v>936250.15</v>
      </c>
      <c r="J30" s="10">
        <v>20596772.949999999</v>
      </c>
      <c r="K30" s="10">
        <v>20596772.949999999</v>
      </c>
    </row>
    <row r="31" spans="1:11" ht="24.95" customHeight="1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24.95" customHeight="1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13768682.050000001</v>
      </c>
      <c r="G32" s="10">
        <v>13144515.279999999</v>
      </c>
      <c r="H32" s="10">
        <v>0</v>
      </c>
      <c r="I32" s="10">
        <v>624166.77</v>
      </c>
      <c r="J32" s="10">
        <v>13644515.279999999</v>
      </c>
      <c r="K32" s="10">
        <v>13644515.279999999</v>
      </c>
    </row>
    <row r="33" spans="1:11" ht="24.95" customHeight="1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8221383.1600000001</v>
      </c>
      <c r="G33" s="10">
        <v>8221383.1600000001</v>
      </c>
      <c r="H33" s="10">
        <v>0</v>
      </c>
      <c r="I33" s="10">
        <v>0</v>
      </c>
      <c r="J33" s="10">
        <v>8221383.1600000001</v>
      </c>
      <c r="K33" s="10">
        <v>8221383.1600000001</v>
      </c>
    </row>
    <row r="34" spans="1:11" ht="24.95" customHeight="1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1092016.77</v>
      </c>
      <c r="G34" s="10">
        <v>467850</v>
      </c>
      <c r="H34" s="10">
        <v>0</v>
      </c>
      <c r="I34" s="10">
        <v>624166.77</v>
      </c>
      <c r="J34" s="10">
        <v>967850</v>
      </c>
      <c r="K34" s="10">
        <v>967850</v>
      </c>
    </row>
    <row r="35" spans="1:11" ht="24.95" customHeight="1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.95" customHeight="1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1092016.77</v>
      </c>
      <c r="G36" s="10">
        <v>467850</v>
      </c>
      <c r="H36" s="10">
        <v>0</v>
      </c>
      <c r="I36" s="10">
        <v>624166.77</v>
      </c>
      <c r="J36" s="10">
        <v>967850</v>
      </c>
      <c r="K36" s="10">
        <v>967850</v>
      </c>
    </row>
    <row r="37" spans="1:11" ht="24.95" customHeight="1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2255519.7599999998</v>
      </c>
      <c r="G37" s="10">
        <v>2255519.7599999998</v>
      </c>
      <c r="H37" s="10">
        <v>0</v>
      </c>
      <c r="I37" s="10">
        <v>0</v>
      </c>
      <c r="J37" s="10">
        <v>2255519.7599999998</v>
      </c>
      <c r="K37" s="10">
        <v>2255519.7599999998</v>
      </c>
    </row>
    <row r="38" spans="1:11" ht="24.95" customHeight="1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1893132.36</v>
      </c>
      <c r="G38" s="10">
        <v>1893132.36</v>
      </c>
      <c r="H38" s="10">
        <v>0</v>
      </c>
      <c r="I38" s="10">
        <v>0</v>
      </c>
      <c r="J38" s="10">
        <v>1893132.36</v>
      </c>
      <c r="K38" s="10">
        <v>1893132.36</v>
      </c>
    </row>
    <row r="39" spans="1:11" ht="24.95" customHeight="1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306630</v>
      </c>
      <c r="G39" s="10">
        <v>306630</v>
      </c>
      <c r="H39" s="10">
        <v>0</v>
      </c>
      <c r="I39" s="10">
        <v>0</v>
      </c>
      <c r="J39" s="10">
        <v>306630</v>
      </c>
      <c r="K39" s="10">
        <v>306630</v>
      </c>
    </row>
    <row r="40" spans="1:11" ht="24.95" customHeight="1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50.1" customHeight="1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187000</v>
      </c>
      <c r="G41" s="10">
        <v>187000</v>
      </c>
      <c r="H41" s="10">
        <v>0</v>
      </c>
      <c r="I41" s="10">
        <v>0</v>
      </c>
      <c r="J41" s="10">
        <v>187000</v>
      </c>
      <c r="K41" s="10">
        <v>187000</v>
      </c>
    </row>
    <row r="42" spans="1:11" ht="63" customHeight="1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17000</v>
      </c>
      <c r="G42" s="10">
        <v>17000</v>
      </c>
      <c r="H42" s="10">
        <v>0</v>
      </c>
      <c r="I42" s="10">
        <v>0</v>
      </c>
      <c r="J42" s="10">
        <v>17000</v>
      </c>
      <c r="K42" s="10">
        <v>17000</v>
      </c>
    </row>
    <row r="43" spans="1:11" ht="24.95" customHeight="1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170000</v>
      </c>
      <c r="G44" s="10">
        <v>170000</v>
      </c>
      <c r="H44" s="10">
        <v>0</v>
      </c>
      <c r="I44" s="10">
        <v>0</v>
      </c>
      <c r="J44" s="10">
        <v>170000</v>
      </c>
      <c r="K44" s="10">
        <v>170000</v>
      </c>
    </row>
    <row r="45" spans="1:11" ht="50.1" customHeight="1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50.1" customHeight="1">
      <c r="A47" s="7" t="s">
        <v>156</v>
      </c>
      <c r="B47" s="6" t="s">
        <v>157</v>
      </c>
      <c r="C47" s="6" t="s">
        <v>158</v>
      </c>
      <c r="D47" s="6"/>
      <c r="E47" s="6"/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1:11" ht="63" customHeight="1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ht="50.1" customHeight="1">
      <c r="A51" s="7" t="s">
        <v>150</v>
      </c>
      <c r="B51" s="6" t="s">
        <v>162</v>
      </c>
      <c r="C51" s="6" t="s">
        <v>158</v>
      </c>
      <c r="D51" s="6" t="s">
        <v>163</v>
      </c>
      <c r="E51" s="6" t="s">
        <v>152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>
      <c r="A52" s="7" t="s">
        <v>164</v>
      </c>
      <c r="B52" s="6" t="s">
        <v>165</v>
      </c>
      <c r="C52" s="6" t="s">
        <v>166</v>
      </c>
      <c r="D52" s="6"/>
      <c r="E52" s="6"/>
      <c r="F52" s="10">
        <v>10449125.07</v>
      </c>
      <c r="G52" s="10">
        <v>9977879.1600000001</v>
      </c>
      <c r="H52" s="10">
        <v>0</v>
      </c>
      <c r="I52" s="10">
        <v>471245.91</v>
      </c>
      <c r="J52" s="10">
        <v>10340869.050000001</v>
      </c>
      <c r="K52" s="10">
        <v>10340869.050000001</v>
      </c>
    </row>
    <row r="53" spans="1:11" ht="38.1" customHeight="1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10449125.07</v>
      </c>
      <c r="G53" s="10">
        <v>9977879.1600000001</v>
      </c>
      <c r="H53" s="10">
        <v>0</v>
      </c>
      <c r="I53" s="10">
        <v>471245.91</v>
      </c>
      <c r="J53" s="10">
        <v>10340869.050000001</v>
      </c>
      <c r="K53" s="10">
        <v>10340869.050000001</v>
      </c>
    </row>
    <row r="54" spans="1:11" ht="24.95" customHeight="1">
      <c r="A54" s="7" t="s">
        <v>171</v>
      </c>
      <c r="B54" s="6" t="s">
        <v>172</v>
      </c>
      <c r="C54" s="6" t="s">
        <v>166</v>
      </c>
      <c r="D54" s="6"/>
      <c r="E54" s="6"/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24.95" customHeight="1">
      <c r="A55" s="7" t="s">
        <v>173</v>
      </c>
      <c r="B55" s="6" t="s">
        <v>174</v>
      </c>
      <c r="C55" s="6" t="s">
        <v>175</v>
      </c>
      <c r="D55" s="6" t="s">
        <v>54</v>
      </c>
      <c r="E55" s="6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63" customHeight="1">
      <c r="A56" s="7" t="s">
        <v>176</v>
      </c>
      <c r="B56" s="6" t="s">
        <v>177</v>
      </c>
      <c r="C56" s="6" t="s">
        <v>178</v>
      </c>
      <c r="D56" s="6" t="s">
        <v>163</v>
      </c>
      <c r="E56" s="6" t="s">
        <v>152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63" customHeight="1">
      <c r="A57" s="7" t="s">
        <v>179</v>
      </c>
      <c r="B57" s="6" t="s">
        <v>180</v>
      </c>
      <c r="C57" s="6" t="s">
        <v>181</v>
      </c>
      <c r="D57" s="6" t="s">
        <v>163</v>
      </c>
      <c r="E57" s="6" t="s">
        <v>152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50.1" customHeight="1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99.95" customHeight="1">
      <c r="A59" s="7" t="s">
        <v>187</v>
      </c>
      <c r="B59" s="6" t="s">
        <v>188</v>
      </c>
      <c r="C59" s="6" t="s">
        <v>189</v>
      </c>
      <c r="D59" s="6" t="s">
        <v>163</v>
      </c>
      <c r="E59" s="6" t="s">
        <v>190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>
      <c r="A60" s="7" t="s">
        <v>191</v>
      </c>
      <c r="B60" s="6" t="s">
        <v>192</v>
      </c>
      <c r="C60" s="6" t="s">
        <v>193</v>
      </c>
      <c r="D60" s="6" t="s">
        <v>163</v>
      </c>
      <c r="E60" s="6" t="s">
        <v>152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>
      <c r="A61" s="7" t="s">
        <v>194</v>
      </c>
      <c r="B61" s="6" t="s">
        <v>195</v>
      </c>
      <c r="C61" s="6" t="s">
        <v>196</v>
      </c>
      <c r="D61" s="6" t="s">
        <v>54</v>
      </c>
      <c r="E61" s="6"/>
      <c r="F61" s="10">
        <v>1343504.89</v>
      </c>
      <c r="G61" s="10">
        <v>1328504.8899999999</v>
      </c>
      <c r="H61" s="10">
        <v>0</v>
      </c>
      <c r="I61" s="10">
        <v>15000</v>
      </c>
      <c r="J61" s="10">
        <v>1343504.89</v>
      </c>
      <c r="K61" s="10">
        <v>1343504.89</v>
      </c>
    </row>
    <row r="62" spans="1:11" ht="38.1" customHeight="1">
      <c r="A62" s="7" t="s">
        <v>197</v>
      </c>
      <c r="B62" s="6" t="s">
        <v>198</v>
      </c>
      <c r="C62" s="6" t="s">
        <v>199</v>
      </c>
      <c r="D62" s="6" t="s">
        <v>200</v>
      </c>
      <c r="E62" s="6" t="s">
        <v>201</v>
      </c>
      <c r="F62" s="10">
        <v>1258504.8899999999</v>
      </c>
      <c r="G62" s="10">
        <v>1258504.8899999999</v>
      </c>
      <c r="H62" s="10">
        <v>0</v>
      </c>
      <c r="I62" s="10">
        <v>0</v>
      </c>
      <c r="J62" s="10">
        <v>1258504.8899999999</v>
      </c>
      <c r="K62" s="10">
        <v>1258504.8899999999</v>
      </c>
    </row>
    <row r="63" spans="1:11" ht="75" customHeight="1">
      <c r="A63" s="7" t="s">
        <v>202</v>
      </c>
      <c r="B63" s="6" t="s">
        <v>203</v>
      </c>
      <c r="C63" s="6" t="s">
        <v>204</v>
      </c>
      <c r="D63" s="6" t="s">
        <v>200</v>
      </c>
      <c r="E63" s="6" t="s">
        <v>201</v>
      </c>
      <c r="F63" s="10">
        <v>55000</v>
      </c>
      <c r="G63" s="10">
        <v>55000</v>
      </c>
      <c r="H63" s="10">
        <v>0</v>
      </c>
      <c r="I63" s="10">
        <v>0</v>
      </c>
      <c r="J63" s="10">
        <v>55000</v>
      </c>
      <c r="K63" s="10">
        <v>55000</v>
      </c>
    </row>
    <row r="64" spans="1:11" ht="50.1" customHeight="1">
      <c r="A64" s="7" t="s">
        <v>205</v>
      </c>
      <c r="B64" s="6" t="s">
        <v>206</v>
      </c>
      <c r="C64" s="6" t="s">
        <v>207</v>
      </c>
      <c r="D64" s="6" t="s">
        <v>208</v>
      </c>
      <c r="E64" s="6"/>
      <c r="F64" s="10">
        <v>30000</v>
      </c>
      <c r="G64" s="10">
        <v>15000</v>
      </c>
      <c r="H64" s="10">
        <v>0</v>
      </c>
      <c r="I64" s="10">
        <v>15000</v>
      </c>
      <c r="J64" s="10">
        <v>30000</v>
      </c>
      <c r="K64" s="10">
        <v>30000</v>
      </c>
    </row>
    <row r="65" spans="1:11" ht="24.95" customHeight="1">
      <c r="A65" s="7" t="s">
        <v>209</v>
      </c>
      <c r="B65" s="6" t="s">
        <v>210</v>
      </c>
      <c r="C65" s="6" t="s">
        <v>54</v>
      </c>
      <c r="D65" s="6"/>
      <c r="E65" s="6"/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ht="38.1" customHeight="1">
      <c r="A66" s="7" t="s">
        <v>211</v>
      </c>
      <c r="B66" s="6" t="s">
        <v>212</v>
      </c>
      <c r="C66" s="6" t="s">
        <v>213</v>
      </c>
      <c r="D66" s="6" t="s">
        <v>214</v>
      </c>
      <c r="E66" s="6" t="s">
        <v>215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24.95" customHeight="1">
      <c r="A67" s="7" t="s">
        <v>216</v>
      </c>
      <c r="B67" s="6" t="s">
        <v>217</v>
      </c>
      <c r="C67" s="6" t="s">
        <v>218</v>
      </c>
      <c r="D67" s="6" t="s">
        <v>214</v>
      </c>
      <c r="E67" s="6" t="s">
        <v>215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50.1" customHeight="1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50.1" customHeight="1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24.95" customHeight="1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63" customHeight="1">
      <c r="A71" s="7" t="s">
        <v>232</v>
      </c>
      <c r="B71" s="6" t="s">
        <v>233</v>
      </c>
      <c r="C71" s="6" t="s">
        <v>229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50.1" customHeight="1">
      <c r="A72" s="7" t="s">
        <v>234</v>
      </c>
      <c r="B72" s="6" t="s">
        <v>235</v>
      </c>
      <c r="C72" s="6" t="s">
        <v>229</v>
      </c>
      <c r="D72" s="6" t="s">
        <v>236</v>
      </c>
      <c r="E72" s="6" t="s">
        <v>190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75" customHeight="1">
      <c r="A73" s="7" t="s">
        <v>237</v>
      </c>
      <c r="B73" s="6" t="s">
        <v>238</v>
      </c>
      <c r="C73" s="6" t="s">
        <v>239</v>
      </c>
      <c r="D73" s="6"/>
      <c r="E73" s="6"/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63" customHeight="1">
      <c r="A74" s="7" t="s">
        <v>232</v>
      </c>
      <c r="B74" s="6" t="s">
        <v>240</v>
      </c>
      <c r="C74" s="6" t="s">
        <v>239</v>
      </c>
      <c r="D74" s="6" t="s">
        <v>241</v>
      </c>
      <c r="E74" s="6" t="s">
        <v>231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50.1" customHeight="1">
      <c r="A75" s="7" t="s">
        <v>234</v>
      </c>
      <c r="B75" s="6" t="s">
        <v>242</v>
      </c>
      <c r="C75" s="6" t="s">
        <v>239</v>
      </c>
      <c r="D75" s="6" t="s">
        <v>236</v>
      </c>
      <c r="E75" s="6" t="s">
        <v>190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50.1" customHeight="1">
      <c r="A76" s="7" t="s">
        <v>243</v>
      </c>
      <c r="B76" s="6" t="s">
        <v>244</v>
      </c>
      <c r="C76" s="6" t="s">
        <v>95</v>
      </c>
      <c r="D76" s="6" t="s">
        <v>95</v>
      </c>
      <c r="E76" s="6"/>
      <c r="F76" s="10">
        <v>649279.19999999995</v>
      </c>
      <c r="G76" s="10">
        <v>490279.2</v>
      </c>
      <c r="H76" s="10">
        <v>0</v>
      </c>
      <c r="I76" s="10">
        <v>159000</v>
      </c>
      <c r="J76" s="10">
        <v>649279.19999999995</v>
      </c>
      <c r="K76" s="10">
        <v>649279.19999999995</v>
      </c>
    </row>
    <row r="77" spans="1:11" ht="75" customHeight="1">
      <c r="A77" s="7" t="s">
        <v>245</v>
      </c>
      <c r="B77" s="6" t="s">
        <v>246</v>
      </c>
      <c r="C77" s="6" t="s">
        <v>247</v>
      </c>
      <c r="D77" s="6" t="s">
        <v>248</v>
      </c>
      <c r="E77" s="6" t="s">
        <v>201</v>
      </c>
      <c r="F77" s="10">
        <v>649279.19999999995</v>
      </c>
      <c r="G77" s="10">
        <v>490279.2</v>
      </c>
      <c r="H77" s="10">
        <v>0</v>
      </c>
      <c r="I77" s="10">
        <v>159000</v>
      </c>
      <c r="J77" s="10">
        <v>649279.19999999995</v>
      </c>
      <c r="K77" s="10">
        <v>649279.19999999995</v>
      </c>
    </row>
    <row r="78" spans="1:11" ht="24.95" customHeight="1">
      <c r="A78" s="7" t="s">
        <v>249</v>
      </c>
      <c r="B78" s="6" t="s">
        <v>250</v>
      </c>
      <c r="C78" s="6" t="s">
        <v>95</v>
      </c>
      <c r="D78" s="6"/>
      <c r="E78" s="6"/>
      <c r="F78" s="10">
        <v>18551902.870000001</v>
      </c>
      <c r="G78" s="10">
        <v>17095424.469999999</v>
      </c>
      <c r="H78" s="10">
        <v>107978.4</v>
      </c>
      <c r="I78" s="10">
        <v>1348500</v>
      </c>
      <c r="J78" s="10">
        <v>17184523.739999998</v>
      </c>
      <c r="K78" s="10">
        <v>17184523.739999998</v>
      </c>
    </row>
    <row r="79" spans="1:11" ht="63" customHeight="1">
      <c r="A79" s="7" t="s">
        <v>251</v>
      </c>
      <c r="B79" s="6" t="s">
        <v>252</v>
      </c>
      <c r="C79" s="6" t="s">
        <v>214</v>
      </c>
      <c r="D79" s="6" t="s">
        <v>148</v>
      </c>
      <c r="E79" s="6" t="s">
        <v>149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50.1" customHeight="1">
      <c r="A80" s="7" t="s">
        <v>253</v>
      </c>
      <c r="B80" s="6" t="s">
        <v>254</v>
      </c>
      <c r="C80" s="6" t="s">
        <v>255</v>
      </c>
      <c r="D80" s="6"/>
      <c r="E80" s="6"/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</row>
    <row r="81" spans="1:11" ht="50.1" customHeight="1">
      <c r="A81" s="7" t="s">
        <v>253</v>
      </c>
      <c r="B81" s="6" t="s">
        <v>256</v>
      </c>
      <c r="C81" s="6" t="s">
        <v>255</v>
      </c>
      <c r="D81" s="6" t="s">
        <v>257</v>
      </c>
      <c r="E81" s="6" t="s">
        <v>258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24.95" customHeight="1">
      <c r="A82" s="7" t="s">
        <v>259</v>
      </c>
      <c r="B82" s="6" t="s">
        <v>260</v>
      </c>
      <c r="C82" s="6" t="s">
        <v>255</v>
      </c>
      <c r="D82" s="6" t="s">
        <v>261</v>
      </c>
      <c r="E82" s="6" t="s">
        <v>262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24.95" customHeight="1">
      <c r="A83" s="7" t="s">
        <v>263</v>
      </c>
      <c r="B83" s="6" t="s">
        <v>264</v>
      </c>
      <c r="C83" s="6" t="s">
        <v>255</v>
      </c>
      <c r="D83" s="6" t="s">
        <v>265</v>
      </c>
      <c r="E83" s="6" t="s">
        <v>266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.95" customHeight="1">
      <c r="A84" s="7" t="s">
        <v>267</v>
      </c>
      <c r="B84" s="6" t="s">
        <v>268</v>
      </c>
      <c r="C84" s="6" t="s">
        <v>269</v>
      </c>
      <c r="D84" s="6"/>
      <c r="E84" s="6"/>
      <c r="F84" s="10">
        <v>18551902.870000001</v>
      </c>
      <c r="G84" s="10">
        <v>17095424.469999999</v>
      </c>
      <c r="H84" s="10">
        <v>107978.4</v>
      </c>
      <c r="I84" s="10">
        <v>1348500</v>
      </c>
      <c r="J84" s="10">
        <v>17184523.739999998</v>
      </c>
      <c r="K84" s="10">
        <v>17184523.739999998</v>
      </c>
    </row>
    <row r="85" spans="1:11" ht="38.1" customHeight="1">
      <c r="A85" s="7" t="s">
        <v>270</v>
      </c>
      <c r="B85" s="6" t="s">
        <v>271</v>
      </c>
      <c r="C85" s="6" t="s">
        <v>272</v>
      </c>
      <c r="D85" s="6"/>
      <c r="E85" s="6"/>
      <c r="F85" s="10">
        <v>8453728.4000000004</v>
      </c>
      <c r="G85" s="10">
        <v>8345750</v>
      </c>
      <c r="H85" s="10">
        <v>107978.4</v>
      </c>
      <c r="I85" s="10">
        <v>0</v>
      </c>
      <c r="J85" s="10">
        <v>8067750</v>
      </c>
      <c r="K85" s="10">
        <v>8067750</v>
      </c>
    </row>
    <row r="86" spans="1:11" ht="38.1" customHeight="1">
      <c r="A86" s="7" t="s">
        <v>273</v>
      </c>
      <c r="B86" s="6" t="s">
        <v>274</v>
      </c>
      <c r="C86" s="6" t="s">
        <v>272</v>
      </c>
      <c r="D86" s="6" t="s">
        <v>275</v>
      </c>
      <c r="E86" s="6" t="s">
        <v>276</v>
      </c>
      <c r="F86" s="10">
        <v>174600</v>
      </c>
      <c r="G86" s="10">
        <v>174600</v>
      </c>
      <c r="H86" s="10">
        <v>0</v>
      </c>
      <c r="I86" s="10">
        <v>0</v>
      </c>
      <c r="J86" s="10">
        <v>168600</v>
      </c>
      <c r="K86" s="10">
        <v>168600</v>
      </c>
    </row>
    <row r="87" spans="1:11" ht="24.95" customHeight="1">
      <c r="A87" s="7" t="s">
        <v>142</v>
      </c>
      <c r="B87" s="6" t="s">
        <v>277</v>
      </c>
      <c r="C87" s="6" t="s">
        <v>272</v>
      </c>
      <c r="D87" s="6" t="s">
        <v>144</v>
      </c>
      <c r="E87" s="6" t="s">
        <v>145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ht="24.95" customHeight="1">
      <c r="A88" s="7" t="s">
        <v>278</v>
      </c>
      <c r="B88" s="6" t="s">
        <v>279</v>
      </c>
      <c r="C88" s="6" t="s">
        <v>272</v>
      </c>
      <c r="D88" s="6" t="s">
        <v>280</v>
      </c>
      <c r="E88" s="6" t="s">
        <v>281</v>
      </c>
      <c r="F88" s="10">
        <v>354000</v>
      </c>
      <c r="G88" s="10">
        <v>354000</v>
      </c>
      <c r="H88" s="10">
        <v>0</v>
      </c>
      <c r="I88" s="10">
        <v>0</v>
      </c>
      <c r="J88" s="10">
        <v>82000</v>
      </c>
      <c r="K88" s="10">
        <v>82000</v>
      </c>
    </row>
    <row r="89" spans="1:11" ht="24.95" customHeight="1">
      <c r="A89" s="7" t="s">
        <v>282</v>
      </c>
      <c r="B89" s="6" t="s">
        <v>283</v>
      </c>
      <c r="C89" s="6" t="s">
        <v>272</v>
      </c>
      <c r="D89" s="6" t="s">
        <v>284</v>
      </c>
      <c r="E89" s="6" t="s">
        <v>285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75" customHeight="1">
      <c r="A90" s="7" t="s">
        <v>286</v>
      </c>
      <c r="B90" s="6" t="s">
        <v>287</v>
      </c>
      <c r="C90" s="6" t="s">
        <v>272</v>
      </c>
      <c r="D90" s="6" t="s">
        <v>288</v>
      </c>
      <c r="E90" s="6" t="s">
        <v>289</v>
      </c>
      <c r="F90" s="10">
        <v>1490000</v>
      </c>
      <c r="G90" s="10">
        <v>1490000</v>
      </c>
      <c r="H90" s="10">
        <v>0</v>
      </c>
      <c r="I90" s="10">
        <v>0</v>
      </c>
      <c r="J90" s="10">
        <v>1490000</v>
      </c>
      <c r="K90" s="10">
        <v>1490000</v>
      </c>
    </row>
    <row r="91" spans="1:11" ht="75" customHeight="1">
      <c r="A91" s="7" t="s">
        <v>146</v>
      </c>
      <c r="B91" s="6" t="s">
        <v>290</v>
      </c>
      <c r="C91" s="6" t="s">
        <v>272</v>
      </c>
      <c r="D91" s="6" t="s">
        <v>148</v>
      </c>
      <c r="E91" s="6" t="s">
        <v>149</v>
      </c>
      <c r="F91" s="10">
        <v>4049128.4</v>
      </c>
      <c r="G91" s="10">
        <v>3941150</v>
      </c>
      <c r="H91" s="10">
        <v>107978.4</v>
      </c>
      <c r="I91" s="10">
        <v>0</v>
      </c>
      <c r="J91" s="10">
        <v>3941150</v>
      </c>
      <c r="K91" s="10">
        <v>3941150</v>
      </c>
    </row>
    <row r="92" spans="1:11" ht="24.95" customHeight="1">
      <c r="A92" s="7" t="s">
        <v>291</v>
      </c>
      <c r="B92" s="6" t="s">
        <v>292</v>
      </c>
      <c r="C92" s="6" t="s">
        <v>272</v>
      </c>
      <c r="D92" s="6" t="s">
        <v>293</v>
      </c>
      <c r="E92" s="6" t="s">
        <v>294</v>
      </c>
      <c r="F92" s="10">
        <v>10000</v>
      </c>
      <c r="G92" s="10">
        <v>10000</v>
      </c>
      <c r="H92" s="10">
        <v>0</v>
      </c>
      <c r="I92" s="10">
        <v>0</v>
      </c>
      <c r="J92" s="10">
        <v>10000</v>
      </c>
      <c r="K92" s="10">
        <v>10000</v>
      </c>
    </row>
    <row r="93" spans="1:11" ht="75" customHeight="1">
      <c r="A93" s="7" t="s">
        <v>295</v>
      </c>
      <c r="B93" s="6" t="s">
        <v>296</v>
      </c>
      <c r="C93" s="6" t="s">
        <v>272</v>
      </c>
      <c r="D93" s="6" t="s">
        <v>297</v>
      </c>
      <c r="E93" s="6" t="s">
        <v>258</v>
      </c>
      <c r="F93" s="10">
        <v>2376000</v>
      </c>
      <c r="G93" s="10">
        <v>2376000</v>
      </c>
      <c r="H93" s="10">
        <v>0</v>
      </c>
      <c r="I93" s="10">
        <v>0</v>
      </c>
      <c r="J93" s="10">
        <v>2376000</v>
      </c>
      <c r="K93" s="10">
        <v>2376000</v>
      </c>
    </row>
    <row r="94" spans="1:11" ht="38.1" customHeight="1">
      <c r="A94" s="7" t="s">
        <v>298</v>
      </c>
      <c r="B94" s="6" t="s">
        <v>299</v>
      </c>
      <c r="C94" s="6" t="s">
        <v>272</v>
      </c>
      <c r="D94" s="6"/>
      <c r="E94" s="6"/>
      <c r="F94" s="10">
        <v>7668174.4699999997</v>
      </c>
      <c r="G94" s="10">
        <v>6479674.4699999997</v>
      </c>
      <c r="H94" s="10">
        <v>0</v>
      </c>
      <c r="I94" s="10">
        <v>1188500</v>
      </c>
      <c r="J94" s="10">
        <v>6606773.7400000002</v>
      </c>
      <c r="K94" s="10">
        <v>6606773.7400000002</v>
      </c>
    </row>
    <row r="95" spans="1:11" ht="38.1" customHeight="1">
      <c r="A95" s="7" t="s">
        <v>300</v>
      </c>
      <c r="B95" s="6" t="s">
        <v>301</v>
      </c>
      <c r="C95" s="6" t="s">
        <v>272</v>
      </c>
      <c r="D95" s="6" t="s">
        <v>302</v>
      </c>
      <c r="E95" s="6" t="s">
        <v>303</v>
      </c>
      <c r="F95" s="10">
        <v>4539674.47</v>
      </c>
      <c r="G95" s="10">
        <v>4289674.47</v>
      </c>
      <c r="H95" s="10">
        <v>0</v>
      </c>
      <c r="I95" s="10">
        <v>250000</v>
      </c>
      <c r="J95" s="10">
        <v>4078273.74</v>
      </c>
      <c r="K95" s="10">
        <v>4078273.74</v>
      </c>
    </row>
    <row r="96" spans="1:11" ht="24.95" customHeight="1">
      <c r="A96" s="7" t="s">
        <v>304</v>
      </c>
      <c r="B96" s="6" t="s">
        <v>305</v>
      </c>
      <c r="C96" s="6" t="s">
        <v>272</v>
      </c>
      <c r="D96" s="6" t="s">
        <v>178</v>
      </c>
      <c r="E96" s="6" t="s">
        <v>306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</row>
    <row r="97" spans="1:11" ht="24.95" customHeight="1">
      <c r="A97" s="7" t="s">
        <v>307</v>
      </c>
      <c r="B97" s="6" t="s">
        <v>308</v>
      </c>
      <c r="C97" s="6" t="s">
        <v>272</v>
      </c>
      <c r="D97" s="6" t="s">
        <v>309</v>
      </c>
      <c r="E97" s="6" t="s">
        <v>310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</row>
    <row r="98" spans="1:11" ht="50.1" customHeight="1">
      <c r="A98" s="7" t="s">
        <v>311</v>
      </c>
      <c r="B98" s="6" t="s">
        <v>312</v>
      </c>
      <c r="C98" s="6" t="s">
        <v>272</v>
      </c>
      <c r="D98" s="6" t="s">
        <v>313</v>
      </c>
      <c r="E98" s="6" t="s">
        <v>314</v>
      </c>
      <c r="F98" s="10">
        <v>100000</v>
      </c>
      <c r="G98" s="10">
        <v>100000</v>
      </c>
      <c r="H98" s="10">
        <v>0</v>
      </c>
      <c r="I98" s="10">
        <v>0</v>
      </c>
      <c r="J98" s="10">
        <v>100000</v>
      </c>
      <c r="K98" s="10">
        <v>100000</v>
      </c>
    </row>
    <row r="99" spans="1:11" ht="24.95" customHeight="1">
      <c r="A99" s="7" t="s">
        <v>315</v>
      </c>
      <c r="B99" s="6" t="s">
        <v>316</v>
      </c>
      <c r="C99" s="6" t="s">
        <v>272</v>
      </c>
      <c r="D99" s="6" t="s">
        <v>317</v>
      </c>
      <c r="E99" s="6" t="s">
        <v>318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24.95" customHeight="1">
      <c r="A100" s="7" t="s">
        <v>319</v>
      </c>
      <c r="B100" s="6" t="s">
        <v>320</v>
      </c>
      <c r="C100" s="6" t="s">
        <v>272</v>
      </c>
      <c r="D100" s="6" t="s">
        <v>321</v>
      </c>
      <c r="E100" s="6" t="s">
        <v>322</v>
      </c>
      <c r="F100" s="10">
        <v>30000</v>
      </c>
      <c r="G100" s="10">
        <v>30000</v>
      </c>
      <c r="H100" s="10">
        <v>0</v>
      </c>
      <c r="I100" s="10">
        <v>0</v>
      </c>
      <c r="J100" s="10">
        <v>30000</v>
      </c>
      <c r="K100" s="10">
        <v>30000</v>
      </c>
    </row>
    <row r="101" spans="1:11" ht="24.95" customHeight="1">
      <c r="A101" s="7" t="s">
        <v>323</v>
      </c>
      <c r="B101" s="6" t="s">
        <v>324</v>
      </c>
      <c r="C101" s="6" t="s">
        <v>272</v>
      </c>
      <c r="D101" s="6" t="s">
        <v>265</v>
      </c>
      <c r="E101" s="6" t="s">
        <v>266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50.1" customHeight="1">
      <c r="A102" s="7" t="s">
        <v>325</v>
      </c>
      <c r="B102" s="6" t="s">
        <v>326</v>
      </c>
      <c r="C102" s="6" t="s">
        <v>272</v>
      </c>
      <c r="D102" s="6" t="s">
        <v>327</v>
      </c>
      <c r="E102" s="6" t="s">
        <v>328</v>
      </c>
      <c r="F102" s="10">
        <v>2998500</v>
      </c>
      <c r="G102" s="10">
        <v>2060000</v>
      </c>
      <c r="H102" s="10">
        <v>0</v>
      </c>
      <c r="I102" s="10">
        <v>938500</v>
      </c>
      <c r="J102" s="10">
        <v>2398500</v>
      </c>
      <c r="K102" s="10">
        <v>2398500</v>
      </c>
    </row>
    <row r="103" spans="1:11" ht="50.1" customHeight="1">
      <c r="A103" s="7" t="s">
        <v>329</v>
      </c>
      <c r="B103" s="6" t="s">
        <v>330</v>
      </c>
      <c r="C103" s="6" t="s">
        <v>272</v>
      </c>
      <c r="D103" s="6" t="s">
        <v>261</v>
      </c>
      <c r="E103" s="6" t="s">
        <v>262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75" customHeight="1">
      <c r="A104" s="7" t="s">
        <v>331</v>
      </c>
      <c r="B104" s="6" t="s">
        <v>332</v>
      </c>
      <c r="C104" s="6" t="s">
        <v>272</v>
      </c>
      <c r="D104" s="6" t="s">
        <v>333</v>
      </c>
      <c r="E104" s="6" t="s">
        <v>149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</row>
    <row r="105" spans="1:11" ht="24.95" customHeight="1">
      <c r="A105" s="7" t="s">
        <v>334</v>
      </c>
      <c r="B105" s="6" t="s">
        <v>335</v>
      </c>
      <c r="C105" s="6" t="s">
        <v>336</v>
      </c>
      <c r="D105" s="6" t="s">
        <v>280</v>
      </c>
      <c r="E105" s="6" t="s">
        <v>281</v>
      </c>
      <c r="F105" s="10">
        <v>2430000</v>
      </c>
      <c r="G105" s="10">
        <v>2270000</v>
      </c>
      <c r="H105" s="10">
        <v>0</v>
      </c>
      <c r="I105" s="10">
        <v>160000</v>
      </c>
      <c r="J105" s="10">
        <v>2510000</v>
      </c>
      <c r="K105" s="10">
        <v>2510000</v>
      </c>
    </row>
    <row r="106" spans="1:11" ht="50.1" customHeight="1">
      <c r="A106" s="7" t="s">
        <v>337</v>
      </c>
      <c r="B106" s="6" t="s">
        <v>338</v>
      </c>
      <c r="C106" s="6" t="s">
        <v>339</v>
      </c>
      <c r="D106" s="6"/>
      <c r="E106" s="6"/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63" customHeight="1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50.1" customHeight="1">
      <c r="A108" s="7" t="s">
        <v>343</v>
      </c>
      <c r="B108" s="6" t="s">
        <v>344</v>
      </c>
      <c r="C108" s="6" t="s">
        <v>345</v>
      </c>
      <c r="D108" s="6"/>
      <c r="E108" s="6"/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</row>
    <row r="109" spans="1:11" ht="24.95" customHeight="1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38.1" customHeight="1">
      <c r="A110" s="7" t="s">
        <v>349</v>
      </c>
      <c r="B110" s="6" t="s">
        <v>350</v>
      </c>
      <c r="C110" s="6"/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24.95" customHeight="1">
      <c r="A111" s="7" t="s">
        <v>351</v>
      </c>
      <c r="B111" s="6" t="s">
        <v>352</v>
      </c>
      <c r="C111" s="6"/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>
      <c r="A112" s="7" t="s">
        <v>353</v>
      </c>
      <c r="B112" s="6" t="s">
        <v>354</v>
      </c>
      <c r="C112" s="6"/>
      <c r="D112" s="6"/>
      <c r="E112" s="6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ht="24.95" customHeight="1">
      <c r="A113" s="7" t="s">
        <v>355</v>
      </c>
      <c r="B113" s="6" t="s">
        <v>356</v>
      </c>
      <c r="C113" s="6" t="s">
        <v>95</v>
      </c>
      <c r="D113" s="6" t="s">
        <v>95</v>
      </c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38.1" customHeight="1">
      <c r="A114" s="7" t="s">
        <v>357</v>
      </c>
      <c r="B114" s="6" t="s">
        <v>358</v>
      </c>
      <c r="C114" s="6" t="s">
        <v>359</v>
      </c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4.95" customHeight="1">
      <c r="A115" s="7" t="s">
        <v>360</v>
      </c>
      <c r="B115" s="6" t="s">
        <v>361</v>
      </c>
      <c r="C115" s="6" t="s">
        <v>359</v>
      </c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</sheetData>
  <sheetProtection password="BE92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/>
  </sheetViews>
  <sheetFormatPr defaultRowHeight="10.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/>
    <row r="2" spans="1:10" ht="24.95" customHeight="1">
      <c r="A2" s="14" t="s">
        <v>366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/>
    <row r="4" spans="1:10" ht="24.95" customHeight="1">
      <c r="A4" s="19" t="s">
        <v>367</v>
      </c>
      <c r="B4" s="19" t="s">
        <v>43</v>
      </c>
      <c r="C4" s="19" t="s">
        <v>44</v>
      </c>
      <c r="D4" s="19" t="s">
        <v>368</v>
      </c>
      <c r="E4" s="19" t="s">
        <v>45</v>
      </c>
      <c r="F4" s="19" t="s">
        <v>369</v>
      </c>
      <c r="G4" s="19" t="s">
        <v>48</v>
      </c>
      <c r="H4" s="19"/>
      <c r="I4" s="19"/>
      <c r="J4" s="19"/>
    </row>
    <row r="5" spans="1:10" ht="50.1" customHeight="1">
      <c r="A5" s="19"/>
      <c r="B5" s="19"/>
      <c r="C5" s="19"/>
      <c r="D5" s="19"/>
      <c r="E5" s="19"/>
      <c r="F5" s="19"/>
      <c r="G5" s="6" t="s">
        <v>370</v>
      </c>
      <c r="H5" s="6" t="s">
        <v>371</v>
      </c>
      <c r="I5" s="6" t="s">
        <v>372</v>
      </c>
      <c r="J5" s="6" t="s">
        <v>373</v>
      </c>
    </row>
    <row r="6" spans="1:10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>
      <c r="A7" s="6" t="s">
        <v>374</v>
      </c>
      <c r="B7" s="7" t="s">
        <v>375</v>
      </c>
      <c r="C7" s="6" t="s">
        <v>376</v>
      </c>
      <c r="D7" s="6" t="s">
        <v>377</v>
      </c>
      <c r="E7" s="6"/>
      <c r="F7" s="6"/>
      <c r="G7" s="10">
        <f>G8+G9+G11+G12+G15+G16+G18+G19+G20+G22+G23+G25+G26</f>
        <v>18551902.870000001</v>
      </c>
      <c r="H7" s="10">
        <f>H8+H9+H11+H12+H15+H16+H18+H19+H20+H22+H23+H25+H26</f>
        <v>17184523.740000002</v>
      </c>
      <c r="I7" s="10">
        <f>I8+I9+I11+I12+I15+I16+I18+I19+I20+I22+I23+I25+I26</f>
        <v>17184523.740000002</v>
      </c>
      <c r="J7" s="10" t="s">
        <v>378</v>
      </c>
    </row>
    <row r="8" spans="1:10" ht="42">
      <c r="A8" s="6" t="s">
        <v>379</v>
      </c>
      <c r="B8" s="7" t="s">
        <v>380</v>
      </c>
      <c r="C8" s="6" t="s">
        <v>381</v>
      </c>
      <c r="D8" s="6" t="s">
        <v>377</v>
      </c>
      <c r="E8" s="6"/>
      <c r="F8" s="6"/>
      <c r="G8" s="10">
        <v>0</v>
      </c>
      <c r="H8" s="10">
        <v>0</v>
      </c>
      <c r="I8" s="10">
        <v>0</v>
      </c>
      <c r="J8" s="10" t="s">
        <v>378</v>
      </c>
    </row>
    <row r="9" spans="1:10" ht="42">
      <c r="A9" s="6" t="s">
        <v>382</v>
      </c>
      <c r="B9" s="7" t="s">
        <v>383</v>
      </c>
      <c r="C9" s="6" t="s">
        <v>384</v>
      </c>
      <c r="D9" s="6" t="s">
        <v>377</v>
      </c>
      <c r="E9" s="6"/>
      <c r="F9" s="6"/>
      <c r="G9" s="10">
        <v>0</v>
      </c>
      <c r="H9" s="10">
        <v>0</v>
      </c>
      <c r="I9" s="10">
        <v>0</v>
      </c>
      <c r="J9" s="10" t="s">
        <v>378</v>
      </c>
    </row>
    <row r="10" spans="1:10" ht="31.5">
      <c r="A10" s="6" t="s">
        <v>385</v>
      </c>
      <c r="B10" s="7" t="s">
        <v>386</v>
      </c>
      <c r="C10" s="6" t="s">
        <v>387</v>
      </c>
      <c r="D10" s="6" t="s">
        <v>377</v>
      </c>
      <c r="E10" s="6"/>
      <c r="F10" s="6"/>
      <c r="G10" s="10">
        <v>2046628.4</v>
      </c>
      <c r="H10" s="10">
        <v>0</v>
      </c>
      <c r="I10" s="10">
        <v>0</v>
      </c>
      <c r="J10" s="10" t="s">
        <v>378</v>
      </c>
    </row>
    <row r="11" spans="1:10">
      <c r="A11" s="6" t="s">
        <v>388</v>
      </c>
      <c r="B11" s="7" t="s">
        <v>389</v>
      </c>
      <c r="C11" s="6" t="s">
        <v>390</v>
      </c>
      <c r="D11" s="6" t="s">
        <v>377</v>
      </c>
      <c r="E11" s="6"/>
      <c r="F11" s="6"/>
      <c r="G11" s="10">
        <v>2046628.4</v>
      </c>
      <c r="H11" s="10">
        <v>0</v>
      </c>
      <c r="I11" s="10">
        <v>0</v>
      </c>
      <c r="J11" s="10" t="s">
        <v>378</v>
      </c>
    </row>
    <row r="12" spans="1:10">
      <c r="A12" s="6" t="s">
        <v>391</v>
      </c>
      <c r="B12" s="7" t="s">
        <v>392</v>
      </c>
      <c r="C12" s="6" t="s">
        <v>393</v>
      </c>
      <c r="D12" s="6" t="s">
        <v>377</v>
      </c>
      <c r="E12" s="6"/>
      <c r="F12" s="6"/>
      <c r="G12" s="10">
        <v>0</v>
      </c>
      <c r="H12" s="10">
        <v>0</v>
      </c>
      <c r="I12" s="10">
        <v>0</v>
      </c>
      <c r="J12" s="10" t="s">
        <v>378</v>
      </c>
    </row>
    <row r="13" spans="1:10" ht="42">
      <c r="A13" s="6" t="s">
        <v>394</v>
      </c>
      <c r="B13" s="7" t="s">
        <v>395</v>
      </c>
      <c r="C13" s="6" t="s">
        <v>396</v>
      </c>
      <c r="D13" s="6" t="s">
        <v>377</v>
      </c>
      <c r="E13" s="6"/>
      <c r="F13" s="6"/>
      <c r="G13" s="10">
        <f>G15+G16+G18+G19+G20+G22+G23+G25+G26</f>
        <v>16505274.470000001</v>
      </c>
      <c r="H13" s="10">
        <f>H15+H16+H18+H19+H20+H22+H23+H25+H26</f>
        <v>17184523.740000002</v>
      </c>
      <c r="I13" s="10">
        <f>I15+I16+I18+I19+I20+I22+I23+I25+I26</f>
        <v>17184523.740000002</v>
      </c>
      <c r="J13" s="10" t="s">
        <v>378</v>
      </c>
    </row>
    <row r="14" spans="1:10" ht="31.5">
      <c r="A14" s="6" t="s">
        <v>397</v>
      </c>
      <c r="B14" s="7" t="s">
        <v>398</v>
      </c>
      <c r="C14" s="6" t="s">
        <v>399</v>
      </c>
      <c r="D14" s="6" t="s">
        <v>377</v>
      </c>
      <c r="E14" s="6"/>
      <c r="F14" s="6"/>
      <c r="G14" s="10">
        <f>G15+G16</f>
        <v>15156774.470000001</v>
      </c>
      <c r="H14" s="10">
        <f>H15+H16</f>
        <v>16436023.74</v>
      </c>
      <c r="I14" s="10">
        <f>I15+I16</f>
        <v>16436023.74</v>
      </c>
      <c r="J14" s="10" t="s">
        <v>378</v>
      </c>
    </row>
    <row r="15" spans="1:10">
      <c r="A15" s="6" t="s">
        <v>400</v>
      </c>
      <c r="B15" s="7" t="s">
        <v>389</v>
      </c>
      <c r="C15" s="6" t="s">
        <v>401</v>
      </c>
      <c r="D15" s="6" t="s">
        <v>377</v>
      </c>
      <c r="E15" s="6"/>
      <c r="F15" s="6"/>
      <c r="G15" s="10">
        <v>15156774.470000001</v>
      </c>
      <c r="H15" s="10">
        <v>16436023.74</v>
      </c>
      <c r="I15" s="10">
        <v>16436023.74</v>
      </c>
      <c r="J15" s="10" t="s">
        <v>378</v>
      </c>
    </row>
    <row r="16" spans="1:10">
      <c r="A16" s="6" t="s">
        <v>402</v>
      </c>
      <c r="B16" s="7" t="s">
        <v>392</v>
      </c>
      <c r="C16" s="6" t="s">
        <v>403</v>
      </c>
      <c r="D16" s="6" t="s">
        <v>377</v>
      </c>
      <c r="E16" s="6"/>
      <c r="F16" s="6"/>
      <c r="G16" s="10">
        <v>0</v>
      </c>
      <c r="H16" s="10">
        <v>0</v>
      </c>
      <c r="I16" s="10">
        <v>0</v>
      </c>
      <c r="J16" s="10" t="s">
        <v>378</v>
      </c>
    </row>
    <row r="17" spans="1:10" ht="31.5">
      <c r="A17" s="6" t="s">
        <v>404</v>
      </c>
      <c r="B17" s="7" t="s">
        <v>405</v>
      </c>
      <c r="C17" s="6" t="s">
        <v>406</v>
      </c>
      <c r="D17" s="6" t="s">
        <v>377</v>
      </c>
      <c r="E17" s="6"/>
      <c r="F17" s="6"/>
      <c r="G17" s="10">
        <f>G18+G19</f>
        <v>0</v>
      </c>
      <c r="H17" s="10">
        <f>H18+H19</f>
        <v>0</v>
      </c>
      <c r="I17" s="10">
        <f>I18+I19</f>
        <v>0</v>
      </c>
      <c r="J17" s="10" t="s">
        <v>378</v>
      </c>
    </row>
    <row r="18" spans="1:10">
      <c r="A18" s="6" t="s">
        <v>407</v>
      </c>
      <c r="B18" s="7" t="s">
        <v>389</v>
      </c>
      <c r="C18" s="6" t="s">
        <v>408</v>
      </c>
      <c r="D18" s="6" t="s">
        <v>377</v>
      </c>
      <c r="E18" s="6"/>
      <c r="F18" s="6"/>
      <c r="G18" s="10">
        <v>0</v>
      </c>
      <c r="H18" s="10">
        <v>0</v>
      </c>
      <c r="I18" s="10">
        <v>0</v>
      </c>
      <c r="J18" s="10" t="s">
        <v>378</v>
      </c>
    </row>
    <row r="19" spans="1:10">
      <c r="A19" s="6" t="s">
        <v>409</v>
      </c>
      <c r="B19" s="7" t="s">
        <v>392</v>
      </c>
      <c r="C19" s="6" t="s">
        <v>410</v>
      </c>
      <c r="D19" s="6" t="s">
        <v>377</v>
      </c>
      <c r="E19" s="6"/>
      <c r="F19" s="6"/>
      <c r="G19" s="10">
        <v>0</v>
      </c>
      <c r="H19" s="10">
        <v>0</v>
      </c>
      <c r="I19" s="10">
        <v>0</v>
      </c>
      <c r="J19" s="10" t="s">
        <v>378</v>
      </c>
    </row>
    <row r="20" spans="1:10" ht="21">
      <c r="A20" s="6" t="s">
        <v>411</v>
      </c>
      <c r="B20" s="7" t="s">
        <v>412</v>
      </c>
      <c r="C20" s="6" t="s">
        <v>413</v>
      </c>
      <c r="D20" s="6" t="s">
        <v>377</v>
      </c>
      <c r="E20" s="6"/>
      <c r="F20" s="6"/>
      <c r="G20" s="10">
        <v>0</v>
      </c>
      <c r="H20" s="10">
        <v>0</v>
      </c>
      <c r="I20" s="10">
        <v>0</v>
      </c>
      <c r="J20" s="10" t="s">
        <v>378</v>
      </c>
    </row>
    <row r="21" spans="1:10">
      <c r="A21" s="6" t="s">
        <v>414</v>
      </c>
      <c r="B21" s="7" t="s">
        <v>415</v>
      </c>
      <c r="C21" s="6" t="s">
        <v>416</v>
      </c>
      <c r="D21" s="6" t="s">
        <v>377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378</v>
      </c>
    </row>
    <row r="22" spans="1:10">
      <c r="A22" s="6" t="s">
        <v>417</v>
      </c>
      <c r="B22" s="7" t="s">
        <v>389</v>
      </c>
      <c r="C22" s="6" t="s">
        <v>418</v>
      </c>
      <c r="D22" s="6" t="s">
        <v>377</v>
      </c>
      <c r="E22" s="6"/>
      <c r="F22" s="6"/>
      <c r="G22" s="10">
        <v>0</v>
      </c>
      <c r="H22" s="10">
        <v>0</v>
      </c>
      <c r="I22" s="10">
        <v>0</v>
      </c>
      <c r="J22" s="10" t="s">
        <v>378</v>
      </c>
    </row>
    <row r="23" spans="1:10">
      <c r="A23" s="6" t="s">
        <v>419</v>
      </c>
      <c r="B23" s="7" t="s">
        <v>392</v>
      </c>
      <c r="C23" s="6" t="s">
        <v>420</v>
      </c>
      <c r="D23" s="6" t="s">
        <v>377</v>
      </c>
      <c r="E23" s="6"/>
      <c r="F23" s="6"/>
      <c r="G23" s="10">
        <v>0</v>
      </c>
      <c r="H23" s="10">
        <v>0</v>
      </c>
      <c r="I23" s="10">
        <v>0</v>
      </c>
      <c r="J23" s="10" t="s">
        <v>378</v>
      </c>
    </row>
    <row r="24" spans="1:10">
      <c r="A24" s="6" t="s">
        <v>421</v>
      </c>
      <c r="B24" s="7" t="s">
        <v>422</v>
      </c>
      <c r="C24" s="6" t="s">
        <v>423</v>
      </c>
      <c r="D24" s="6" t="s">
        <v>377</v>
      </c>
      <c r="E24" s="6"/>
      <c r="F24" s="6"/>
      <c r="G24" s="10">
        <f>G25+G26</f>
        <v>1348500</v>
      </c>
      <c r="H24" s="10">
        <f>H25+H26</f>
        <v>748500</v>
      </c>
      <c r="I24" s="10">
        <f>I25+I26</f>
        <v>748500</v>
      </c>
      <c r="J24" s="10" t="s">
        <v>378</v>
      </c>
    </row>
    <row r="25" spans="1:10">
      <c r="A25" s="6" t="s">
        <v>424</v>
      </c>
      <c r="B25" s="7" t="s">
        <v>389</v>
      </c>
      <c r="C25" s="6" t="s">
        <v>425</v>
      </c>
      <c r="D25" s="6" t="s">
        <v>377</v>
      </c>
      <c r="E25" s="6"/>
      <c r="F25" s="6"/>
      <c r="G25" s="10">
        <v>1348500</v>
      </c>
      <c r="H25" s="10">
        <v>748500</v>
      </c>
      <c r="I25" s="10">
        <v>748500</v>
      </c>
      <c r="J25" s="10" t="s">
        <v>378</v>
      </c>
    </row>
    <row r="26" spans="1:10">
      <c r="A26" s="6" t="s">
        <v>426</v>
      </c>
      <c r="B26" s="7" t="s">
        <v>392</v>
      </c>
      <c r="C26" s="6" t="s">
        <v>427</v>
      </c>
      <c r="D26" s="6" t="s">
        <v>377</v>
      </c>
      <c r="E26" s="6"/>
      <c r="F26" s="6"/>
      <c r="G26" s="10">
        <v>0</v>
      </c>
      <c r="H26" s="10">
        <v>0</v>
      </c>
      <c r="I26" s="10">
        <v>0</v>
      </c>
      <c r="J26" s="10" t="s">
        <v>378</v>
      </c>
    </row>
    <row r="27" spans="1:10" ht="42">
      <c r="A27" s="6" t="s">
        <v>428</v>
      </c>
      <c r="B27" s="7" t="s">
        <v>429</v>
      </c>
      <c r="C27" s="6" t="s">
        <v>430</v>
      </c>
      <c r="D27" s="6" t="s">
        <v>377</v>
      </c>
      <c r="E27" s="6"/>
      <c r="F27" s="6"/>
      <c r="G27" s="10">
        <f>G28+G29+G30</f>
        <v>16505274.470000001</v>
      </c>
      <c r="H27" s="10">
        <f>H28+H29+H30</f>
        <v>17184523.739999998</v>
      </c>
      <c r="I27" s="10">
        <f>I28+I29+I30</f>
        <v>17184523.739999998</v>
      </c>
      <c r="J27" s="10" t="s">
        <v>378</v>
      </c>
    </row>
    <row r="28" spans="1:10">
      <c r="A28" s="6" t="s">
        <v>431</v>
      </c>
      <c r="B28" s="7" t="s">
        <v>432</v>
      </c>
      <c r="C28" s="6" t="s">
        <v>433</v>
      </c>
      <c r="D28" s="6" t="s">
        <v>434</v>
      </c>
      <c r="E28" s="6"/>
      <c r="F28" s="6"/>
      <c r="G28" s="10">
        <v>16505274.470000001</v>
      </c>
      <c r="H28" s="10">
        <v>0</v>
      </c>
      <c r="I28" s="10">
        <v>0</v>
      </c>
      <c r="J28" s="10" t="s">
        <v>378</v>
      </c>
    </row>
    <row r="29" spans="1:10">
      <c r="A29" s="6" t="s">
        <v>435</v>
      </c>
      <c r="B29" s="7" t="s">
        <v>432</v>
      </c>
      <c r="C29" s="6" t="s">
        <v>436</v>
      </c>
      <c r="D29" s="6" t="s">
        <v>437</v>
      </c>
      <c r="E29" s="6"/>
      <c r="F29" s="6"/>
      <c r="G29" s="10">
        <v>0</v>
      </c>
      <c r="H29" s="10">
        <v>17184523.739999998</v>
      </c>
      <c r="I29" s="10">
        <v>0</v>
      </c>
      <c r="J29" s="10" t="s">
        <v>378</v>
      </c>
    </row>
    <row r="30" spans="1:10">
      <c r="A30" s="6" t="s">
        <v>438</v>
      </c>
      <c r="B30" s="7" t="s">
        <v>432</v>
      </c>
      <c r="C30" s="6" t="s">
        <v>439</v>
      </c>
      <c r="D30" s="6" t="s">
        <v>440</v>
      </c>
      <c r="E30" s="6"/>
      <c r="F30" s="6"/>
      <c r="G30" s="10">
        <v>0</v>
      </c>
      <c r="H30" s="10">
        <v>0</v>
      </c>
      <c r="I30" s="10">
        <v>17184523.739999998</v>
      </c>
      <c r="J30" s="10" t="s">
        <v>378</v>
      </c>
    </row>
    <row r="31" spans="1:10" ht="42">
      <c r="A31" s="6" t="s">
        <v>441</v>
      </c>
      <c r="B31" s="7" t="s">
        <v>442</v>
      </c>
      <c r="C31" s="6" t="s">
        <v>443</v>
      </c>
      <c r="D31" s="6" t="s">
        <v>377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378</v>
      </c>
    </row>
    <row r="32" spans="1:10">
      <c r="A32" s="6" t="s">
        <v>444</v>
      </c>
      <c r="B32" s="7" t="s">
        <v>432</v>
      </c>
      <c r="C32" s="6" t="s">
        <v>445</v>
      </c>
      <c r="D32" s="6" t="s">
        <v>434</v>
      </c>
      <c r="E32" s="6"/>
      <c r="F32" s="6"/>
      <c r="G32" s="10">
        <v>0</v>
      </c>
      <c r="H32" s="10">
        <v>0</v>
      </c>
      <c r="I32" s="10">
        <v>0</v>
      </c>
      <c r="J32" s="10" t="s">
        <v>378</v>
      </c>
    </row>
    <row r="33" spans="1:10">
      <c r="A33" s="6" t="s">
        <v>446</v>
      </c>
      <c r="B33" s="7" t="s">
        <v>432</v>
      </c>
      <c r="C33" s="6" t="s">
        <v>447</v>
      </c>
      <c r="D33" s="6" t="s">
        <v>437</v>
      </c>
      <c r="E33" s="6"/>
      <c r="F33" s="6"/>
      <c r="G33" s="10">
        <v>0</v>
      </c>
      <c r="H33" s="10">
        <v>0</v>
      </c>
      <c r="I33" s="10">
        <v>0</v>
      </c>
      <c r="J33" s="10" t="s">
        <v>378</v>
      </c>
    </row>
    <row r="34" spans="1:10">
      <c r="A34" s="6" t="s">
        <v>448</v>
      </c>
      <c r="B34" s="7" t="s">
        <v>432</v>
      </c>
      <c r="C34" s="6" t="s">
        <v>449</v>
      </c>
      <c r="D34" s="6" t="s">
        <v>440</v>
      </c>
      <c r="E34" s="6"/>
      <c r="F34" s="6"/>
      <c r="G34" s="10">
        <v>0</v>
      </c>
      <c r="H34" s="10">
        <v>0</v>
      </c>
      <c r="I34" s="10">
        <v>0</v>
      </c>
      <c r="J34" s="10" t="s">
        <v>378</v>
      </c>
    </row>
    <row r="35" spans="1:10" ht="15" customHeight="1"/>
    <row r="36" spans="1:10" ht="39.950000000000003" customHeight="1">
      <c r="A36" s="24" t="s">
        <v>450</v>
      </c>
      <c r="B36" s="24"/>
      <c r="C36" s="15"/>
      <c r="D36" s="15"/>
      <c r="E36" s="8"/>
      <c r="F36" s="15"/>
      <c r="G36" s="15"/>
    </row>
    <row r="37" spans="1:10" ht="20.100000000000001" customHeight="1">
      <c r="C37" s="17" t="s">
        <v>451</v>
      </c>
      <c r="D37" s="17"/>
      <c r="E37" s="2" t="s">
        <v>7</v>
      </c>
      <c r="F37" s="17" t="s">
        <v>8</v>
      </c>
      <c r="G37" s="17"/>
    </row>
    <row r="38" spans="1:10" ht="15" customHeight="1"/>
    <row r="39" spans="1:10" ht="39.950000000000003" customHeight="1">
      <c r="A39" s="24" t="s">
        <v>452</v>
      </c>
      <c r="B39" s="24"/>
      <c r="C39" s="15"/>
      <c r="D39" s="15"/>
      <c r="E39" s="8"/>
      <c r="F39" s="15"/>
      <c r="G39" s="15"/>
    </row>
    <row r="40" spans="1:10" ht="20.100000000000001" customHeight="1">
      <c r="C40" s="17" t="s">
        <v>451</v>
      </c>
      <c r="D40" s="17"/>
      <c r="E40" s="2" t="s">
        <v>453</v>
      </c>
      <c r="F40" s="17" t="s">
        <v>454</v>
      </c>
      <c r="G40" s="17"/>
    </row>
    <row r="41" spans="1:10" ht="20.100000000000001" customHeight="1">
      <c r="A41" s="17" t="s">
        <v>455</v>
      </c>
      <c r="B41" s="17"/>
    </row>
    <row r="42" spans="1:10" ht="15" customHeight="1"/>
    <row r="43" spans="1:10" ht="20.100000000000001" customHeight="1">
      <c r="A43" s="25" t="s">
        <v>0</v>
      </c>
      <c r="B43" s="25"/>
      <c r="C43" s="25"/>
      <c r="D43" s="25"/>
      <c r="E43" s="25"/>
    </row>
    <row r="44" spans="1:10" ht="39.950000000000003" customHeight="1">
      <c r="A44" s="15" t="s">
        <v>2</v>
      </c>
      <c r="B44" s="15"/>
      <c r="C44" s="15"/>
      <c r="D44" s="15"/>
      <c r="E44" s="15"/>
    </row>
    <row r="45" spans="1:10" ht="20.100000000000001" customHeight="1">
      <c r="A45" s="17" t="s">
        <v>456</v>
      </c>
      <c r="B45" s="17"/>
      <c r="C45" s="17"/>
      <c r="D45" s="17"/>
      <c r="E45" s="17"/>
    </row>
    <row r="46" spans="1:10" ht="15" customHeight="1"/>
    <row r="47" spans="1:10" ht="39.950000000000003" customHeight="1">
      <c r="A47" s="15"/>
      <c r="B47" s="15"/>
      <c r="C47" s="15"/>
      <c r="D47" s="15"/>
      <c r="E47" s="15"/>
    </row>
    <row r="48" spans="1:10" ht="20.100000000000001" customHeight="1">
      <c r="A48" s="17" t="s">
        <v>7</v>
      </c>
      <c r="B48" s="17"/>
      <c r="C48" s="17" t="s">
        <v>8</v>
      </c>
      <c r="D48" s="17"/>
      <c r="E48" s="17"/>
    </row>
    <row r="49" spans="1:2" ht="20.100000000000001" customHeight="1">
      <c r="A49" s="17" t="s">
        <v>455</v>
      </c>
      <c r="B49" s="17"/>
    </row>
    <row r="50" spans="1:2" ht="20.100000000000001" customHeight="1">
      <c r="A50" s="4" t="s">
        <v>457</v>
      </c>
    </row>
  </sheetData>
  <sheetProtection password="BE92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/>
  </sheetViews>
  <sheetFormatPr defaultRowHeight="10.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/>
    <row r="2" spans="1:8" ht="24.95" customHeight="1">
      <c r="A2" s="26" t="s">
        <v>458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>
      <c r="A3" s="26" t="s">
        <v>459</v>
      </c>
      <c r="B3" s="26"/>
      <c r="C3" s="27" t="s">
        <v>460</v>
      </c>
      <c r="D3" s="27"/>
      <c r="E3" s="27"/>
      <c r="F3" s="27"/>
      <c r="G3" s="27"/>
      <c r="H3" s="27"/>
    </row>
    <row r="4" spans="1:8" ht="24.95" customHeight="1">
      <c r="A4" s="17" t="s">
        <v>461</v>
      </c>
      <c r="B4" s="17"/>
      <c r="C4" s="17"/>
      <c r="D4" s="17"/>
      <c r="E4" s="17"/>
      <c r="F4" s="17"/>
      <c r="G4" s="17"/>
      <c r="H4" s="17"/>
    </row>
    <row r="5" spans="1:8" ht="24.95" customHeight="1"/>
    <row r="6" spans="1:8" ht="50.1" customHeight="1">
      <c r="A6" s="19" t="s">
        <v>367</v>
      </c>
      <c r="B6" s="19" t="s">
        <v>462</v>
      </c>
      <c r="C6" s="19" t="s">
        <v>463</v>
      </c>
      <c r="D6" s="19" t="s">
        <v>464</v>
      </c>
      <c r="E6" s="19"/>
      <c r="F6" s="19"/>
      <c r="G6" s="19"/>
      <c r="H6" s="19" t="s">
        <v>465</v>
      </c>
    </row>
    <row r="7" spans="1:8" ht="50.1" customHeight="1">
      <c r="A7" s="19"/>
      <c r="B7" s="19"/>
      <c r="C7" s="19"/>
      <c r="D7" s="19" t="s">
        <v>466</v>
      </c>
      <c r="E7" s="19" t="s">
        <v>467</v>
      </c>
      <c r="F7" s="19"/>
      <c r="G7" s="19"/>
      <c r="H7" s="19"/>
    </row>
    <row r="8" spans="1:8" ht="50.1" customHeight="1">
      <c r="A8" s="19"/>
      <c r="B8" s="19"/>
      <c r="C8" s="19"/>
      <c r="D8" s="19"/>
      <c r="E8" s="6" t="s">
        <v>468</v>
      </c>
      <c r="F8" s="6" t="s">
        <v>469</v>
      </c>
      <c r="G8" s="6" t="s">
        <v>470</v>
      </c>
      <c r="H8" s="19"/>
    </row>
    <row r="9" spans="1:8" ht="24.95" customHeight="1">
      <c r="A9" s="6" t="s">
        <v>374</v>
      </c>
      <c r="B9" s="6" t="s">
        <v>471</v>
      </c>
      <c r="C9" s="6" t="s">
        <v>472</v>
      </c>
      <c r="D9" s="6" t="s">
        <v>473</v>
      </c>
      <c r="E9" s="6" t="s">
        <v>474</v>
      </c>
      <c r="F9" s="6" t="s">
        <v>475</v>
      </c>
      <c r="G9" s="6" t="s">
        <v>476</v>
      </c>
      <c r="H9" s="6" t="s">
        <v>477</v>
      </c>
    </row>
    <row r="10" spans="1:8" ht="21">
      <c r="A10" s="6" t="s">
        <v>374</v>
      </c>
      <c r="B10" s="7" t="s">
        <v>478</v>
      </c>
      <c r="C10" s="10">
        <v>35</v>
      </c>
      <c r="D10" s="10">
        <v>43994.078439999997</v>
      </c>
      <c r="E10" s="10">
        <v>26396.576700000001</v>
      </c>
      <c r="F10" s="10">
        <v>0</v>
      </c>
      <c r="G10" s="10">
        <v>17597.50174</v>
      </c>
      <c r="H10" s="10">
        <v>18477512.940000001</v>
      </c>
    </row>
    <row r="11" spans="1:8" ht="21">
      <c r="A11" s="6" t="s">
        <v>471</v>
      </c>
      <c r="B11" s="7" t="s">
        <v>479</v>
      </c>
      <c r="C11" s="10">
        <v>1</v>
      </c>
      <c r="D11" s="10">
        <v>107275.5592</v>
      </c>
      <c r="E11" s="10">
        <v>25385</v>
      </c>
      <c r="F11" s="10">
        <v>56505.559200000003</v>
      </c>
      <c r="G11" s="10">
        <v>25385</v>
      </c>
      <c r="H11" s="10">
        <v>1287306.71</v>
      </c>
    </row>
    <row r="12" spans="1:8" ht="21">
      <c r="A12" s="6" t="s">
        <v>472</v>
      </c>
      <c r="B12" s="7" t="s">
        <v>480</v>
      </c>
      <c r="C12" s="10">
        <v>1</v>
      </c>
      <c r="D12" s="10">
        <v>23497.32</v>
      </c>
      <c r="E12" s="10">
        <v>21530</v>
      </c>
      <c r="F12" s="10">
        <v>1967.32</v>
      </c>
      <c r="G12" s="10">
        <v>0</v>
      </c>
      <c r="H12" s="10">
        <v>281967.84000000003</v>
      </c>
    </row>
    <row r="13" spans="1:8" ht="21">
      <c r="A13" s="6" t="s">
        <v>473</v>
      </c>
      <c r="B13" s="7" t="s">
        <v>481</v>
      </c>
      <c r="C13" s="10">
        <v>1</v>
      </c>
      <c r="D13" s="10">
        <v>46060</v>
      </c>
      <c r="E13" s="10">
        <v>23030</v>
      </c>
      <c r="F13" s="10">
        <v>0</v>
      </c>
      <c r="G13" s="10">
        <v>23030</v>
      </c>
      <c r="H13" s="10">
        <v>552720</v>
      </c>
    </row>
    <row r="14" spans="1:8" ht="21">
      <c r="A14" s="6" t="s">
        <v>474</v>
      </c>
      <c r="B14" s="7" t="s">
        <v>482</v>
      </c>
      <c r="C14" s="10">
        <v>1</v>
      </c>
      <c r="D14" s="10">
        <v>46060</v>
      </c>
      <c r="E14" s="10">
        <v>23030</v>
      </c>
      <c r="F14" s="10">
        <v>0</v>
      </c>
      <c r="G14" s="10">
        <v>23030</v>
      </c>
      <c r="H14" s="10">
        <v>552720</v>
      </c>
    </row>
    <row r="15" spans="1:8" ht="21">
      <c r="A15" s="6" t="s">
        <v>475</v>
      </c>
      <c r="B15" s="7" t="s">
        <v>483</v>
      </c>
      <c r="C15" s="10">
        <v>1</v>
      </c>
      <c r="D15" s="10">
        <v>49877.72</v>
      </c>
      <c r="E15" s="10">
        <v>23030</v>
      </c>
      <c r="F15" s="10">
        <v>3817.72</v>
      </c>
      <c r="G15" s="10">
        <v>23030</v>
      </c>
      <c r="H15" s="10">
        <v>598532.64</v>
      </c>
    </row>
    <row r="16" spans="1:8" ht="21">
      <c r="A16" s="6" t="s">
        <v>476</v>
      </c>
      <c r="B16" s="7" t="s">
        <v>484</v>
      </c>
      <c r="C16" s="10">
        <v>1</v>
      </c>
      <c r="D16" s="10">
        <v>49877.72</v>
      </c>
      <c r="E16" s="10">
        <v>23030</v>
      </c>
      <c r="F16" s="10">
        <v>3817.72</v>
      </c>
      <c r="G16" s="10">
        <v>23030</v>
      </c>
      <c r="H16" s="10">
        <v>598532.64</v>
      </c>
    </row>
    <row r="17" spans="1:8" ht="21">
      <c r="A17" s="6" t="s">
        <v>477</v>
      </c>
      <c r="B17" s="7" t="s">
        <v>485</v>
      </c>
      <c r="C17" s="10">
        <v>1</v>
      </c>
      <c r="D17" s="10">
        <v>38980</v>
      </c>
      <c r="E17" s="10">
        <v>19490</v>
      </c>
      <c r="F17" s="10">
        <v>0</v>
      </c>
      <c r="G17" s="10">
        <v>19490</v>
      </c>
      <c r="H17" s="10">
        <v>467760</v>
      </c>
    </row>
    <row r="18" spans="1:8" ht="21">
      <c r="A18" s="6" t="s">
        <v>486</v>
      </c>
      <c r="B18" s="7" t="s">
        <v>487</v>
      </c>
      <c r="C18" s="10">
        <v>1</v>
      </c>
      <c r="D18" s="10">
        <v>50007.347500000003</v>
      </c>
      <c r="E18" s="10">
        <v>21530</v>
      </c>
      <c r="F18" s="10">
        <v>7279.8</v>
      </c>
      <c r="G18" s="10">
        <v>21197.547500000001</v>
      </c>
      <c r="H18" s="10">
        <v>600088.17000000004</v>
      </c>
    </row>
    <row r="19" spans="1:8" ht="21">
      <c r="A19" s="6" t="s">
        <v>488</v>
      </c>
      <c r="B19" s="7" t="s">
        <v>489</v>
      </c>
      <c r="C19" s="10">
        <v>0.5</v>
      </c>
      <c r="D19" s="10">
        <v>15714.8</v>
      </c>
      <c r="E19" s="10">
        <v>8435</v>
      </c>
      <c r="F19" s="10">
        <v>7279.8</v>
      </c>
      <c r="G19" s="10">
        <v>0</v>
      </c>
      <c r="H19" s="10">
        <v>94288.8</v>
      </c>
    </row>
    <row r="20" spans="1:8" ht="21">
      <c r="A20" s="6" t="s">
        <v>490</v>
      </c>
      <c r="B20" s="7" t="s">
        <v>491</v>
      </c>
      <c r="C20" s="10">
        <v>1</v>
      </c>
      <c r="D20" s="10">
        <v>56137.783199999998</v>
      </c>
      <c r="E20" s="10">
        <v>21530</v>
      </c>
      <c r="F20" s="10">
        <v>13077.783299999999</v>
      </c>
      <c r="G20" s="10">
        <v>21529.999899999999</v>
      </c>
      <c r="H20" s="10">
        <v>673653.4</v>
      </c>
    </row>
    <row r="21" spans="1:8" ht="21">
      <c r="A21" s="6" t="s">
        <v>492</v>
      </c>
      <c r="B21" s="7" t="s">
        <v>493</v>
      </c>
      <c r="C21" s="10">
        <v>1</v>
      </c>
      <c r="D21" s="10">
        <v>43060</v>
      </c>
      <c r="E21" s="10">
        <v>21530</v>
      </c>
      <c r="F21" s="10">
        <v>0</v>
      </c>
      <c r="G21" s="10">
        <v>21530</v>
      </c>
      <c r="H21" s="10">
        <v>516720</v>
      </c>
    </row>
    <row r="22" spans="1:8" ht="21">
      <c r="A22" s="6" t="s">
        <v>494</v>
      </c>
      <c r="B22" s="7" t="s">
        <v>495</v>
      </c>
      <c r="C22" s="10">
        <v>1</v>
      </c>
      <c r="D22" s="10">
        <v>25552.5</v>
      </c>
      <c r="E22" s="10">
        <v>19425</v>
      </c>
      <c r="F22" s="10">
        <v>6127.5</v>
      </c>
      <c r="G22" s="10">
        <v>0</v>
      </c>
      <c r="H22" s="10">
        <v>306630</v>
      </c>
    </row>
    <row r="23" spans="1:8" ht="21">
      <c r="A23" s="6" t="s">
        <v>496</v>
      </c>
      <c r="B23" s="7" t="s">
        <v>497</v>
      </c>
      <c r="C23" s="10">
        <v>1</v>
      </c>
      <c r="D23" s="10">
        <v>35489.230000000003</v>
      </c>
      <c r="E23" s="10">
        <v>12525</v>
      </c>
      <c r="F23" s="10">
        <v>4523</v>
      </c>
      <c r="G23" s="10">
        <v>18441.23</v>
      </c>
      <c r="H23" s="10">
        <v>425870.76</v>
      </c>
    </row>
    <row r="24" spans="1:8" ht="21">
      <c r="A24" s="6" t="s">
        <v>498</v>
      </c>
      <c r="B24" s="7" t="s">
        <v>499</v>
      </c>
      <c r="C24" s="10">
        <v>1</v>
      </c>
      <c r="D24" s="10">
        <v>20950</v>
      </c>
      <c r="E24" s="10">
        <v>10475</v>
      </c>
      <c r="F24" s="10">
        <v>0</v>
      </c>
      <c r="G24" s="10">
        <v>10475</v>
      </c>
      <c r="H24" s="10">
        <v>251400</v>
      </c>
    </row>
    <row r="25" spans="1:8" ht="21">
      <c r="A25" s="6" t="s">
        <v>500</v>
      </c>
      <c r="B25" s="7" t="s">
        <v>501</v>
      </c>
      <c r="C25" s="10">
        <v>1</v>
      </c>
      <c r="D25" s="10">
        <v>18020</v>
      </c>
      <c r="E25" s="10">
        <v>9010</v>
      </c>
      <c r="F25" s="10">
        <v>0</v>
      </c>
      <c r="G25" s="10">
        <v>9010</v>
      </c>
      <c r="H25" s="10">
        <v>216240</v>
      </c>
    </row>
    <row r="26" spans="1:8" ht="21">
      <c r="A26" s="6" t="s">
        <v>502</v>
      </c>
      <c r="B26" s="7" t="s">
        <v>503</v>
      </c>
      <c r="C26" s="10">
        <v>0.5</v>
      </c>
      <c r="D26" s="10">
        <v>36510</v>
      </c>
      <c r="E26" s="10">
        <v>18255</v>
      </c>
      <c r="F26" s="10">
        <v>0</v>
      </c>
      <c r="G26" s="10">
        <v>18255</v>
      </c>
      <c r="H26" s="10">
        <v>219060</v>
      </c>
    </row>
    <row r="27" spans="1:8" ht="21">
      <c r="A27" s="6" t="s">
        <v>504</v>
      </c>
      <c r="B27" s="7" t="s">
        <v>505</v>
      </c>
      <c r="C27" s="10">
        <v>1</v>
      </c>
      <c r="D27" s="10">
        <v>31190</v>
      </c>
      <c r="E27" s="10">
        <v>15595</v>
      </c>
      <c r="F27" s="10">
        <v>0</v>
      </c>
      <c r="G27" s="10">
        <v>15595</v>
      </c>
      <c r="H27" s="10">
        <v>374280</v>
      </c>
    </row>
    <row r="28" spans="1:8" ht="21">
      <c r="A28" s="6" t="s">
        <v>506</v>
      </c>
      <c r="B28" s="7" t="s">
        <v>507</v>
      </c>
      <c r="C28" s="10">
        <v>0.5</v>
      </c>
      <c r="D28" s="10">
        <v>20472.91</v>
      </c>
      <c r="E28" s="10">
        <v>8808</v>
      </c>
      <c r="F28" s="10">
        <v>2856.91</v>
      </c>
      <c r="G28" s="10">
        <v>8808</v>
      </c>
      <c r="H28" s="10">
        <v>122837.46</v>
      </c>
    </row>
    <row r="29" spans="1:8" ht="21">
      <c r="A29" s="6" t="s">
        <v>508</v>
      </c>
      <c r="B29" s="7" t="s">
        <v>509</v>
      </c>
      <c r="C29" s="10">
        <v>1</v>
      </c>
      <c r="D29" s="10">
        <v>28785.87</v>
      </c>
      <c r="E29" s="10">
        <v>10080</v>
      </c>
      <c r="F29" s="10">
        <v>1904.72</v>
      </c>
      <c r="G29" s="10">
        <v>16801.150000000001</v>
      </c>
      <c r="H29" s="10">
        <v>345430.44</v>
      </c>
    </row>
    <row r="30" spans="1:8" ht="21">
      <c r="A30" s="6" t="s">
        <v>510</v>
      </c>
      <c r="B30" s="7" t="s">
        <v>511</v>
      </c>
      <c r="C30" s="10">
        <v>1</v>
      </c>
      <c r="D30" s="10">
        <v>16331.76</v>
      </c>
      <c r="E30" s="10">
        <v>7706</v>
      </c>
      <c r="F30" s="10">
        <v>1904.61</v>
      </c>
      <c r="G30" s="10">
        <v>6721.15</v>
      </c>
      <c r="H30" s="10">
        <v>195981.12</v>
      </c>
    </row>
    <row r="31" spans="1:8" ht="21">
      <c r="A31" s="6" t="s">
        <v>512</v>
      </c>
      <c r="B31" s="7" t="s">
        <v>513</v>
      </c>
      <c r="C31" s="10">
        <v>1</v>
      </c>
      <c r="D31" s="10">
        <v>56139.8</v>
      </c>
      <c r="E31" s="10">
        <v>24430</v>
      </c>
      <c r="F31" s="10">
        <v>7279.8</v>
      </c>
      <c r="G31" s="10">
        <v>24430</v>
      </c>
      <c r="H31" s="10">
        <v>673677.6</v>
      </c>
    </row>
    <row r="32" spans="1:8" ht="21">
      <c r="A32" s="6" t="s">
        <v>514</v>
      </c>
      <c r="B32" s="7" t="s">
        <v>515</v>
      </c>
      <c r="C32" s="10">
        <v>1</v>
      </c>
      <c r="D32" s="10">
        <v>48859.89</v>
      </c>
      <c r="E32" s="10">
        <v>24430</v>
      </c>
      <c r="F32" s="10">
        <v>0</v>
      </c>
      <c r="G32" s="10">
        <v>24429.89</v>
      </c>
      <c r="H32" s="10">
        <v>586318.68000000005</v>
      </c>
    </row>
    <row r="33" spans="1:8" ht="21">
      <c r="A33" s="6" t="s">
        <v>516</v>
      </c>
      <c r="B33" s="7" t="s">
        <v>517</v>
      </c>
      <c r="C33" s="10">
        <v>1</v>
      </c>
      <c r="D33" s="10">
        <v>48860</v>
      </c>
      <c r="E33" s="10">
        <v>24430</v>
      </c>
      <c r="F33" s="10">
        <v>0</v>
      </c>
      <c r="G33" s="10">
        <v>24430</v>
      </c>
      <c r="H33" s="10">
        <v>586320</v>
      </c>
    </row>
    <row r="34" spans="1:8" ht="21">
      <c r="A34" s="6" t="s">
        <v>518</v>
      </c>
      <c r="B34" s="7" t="s">
        <v>519</v>
      </c>
      <c r="C34" s="10">
        <v>1</v>
      </c>
      <c r="D34" s="10">
        <v>9022.0257999999994</v>
      </c>
      <c r="E34" s="10">
        <v>9022.0257999999994</v>
      </c>
      <c r="F34" s="10">
        <v>0</v>
      </c>
      <c r="G34" s="10">
        <v>0</v>
      </c>
      <c r="H34" s="10">
        <v>108264.31</v>
      </c>
    </row>
    <row r="35" spans="1:8" ht="21">
      <c r="A35" s="6" t="s">
        <v>520</v>
      </c>
      <c r="B35" s="7" t="s">
        <v>521</v>
      </c>
      <c r="C35" s="10">
        <v>1</v>
      </c>
      <c r="D35" s="10">
        <v>24430</v>
      </c>
      <c r="E35" s="10">
        <v>24430</v>
      </c>
      <c r="F35" s="10">
        <v>0</v>
      </c>
      <c r="G35" s="10">
        <v>0</v>
      </c>
      <c r="H35" s="10">
        <v>293160</v>
      </c>
    </row>
    <row r="36" spans="1:8" ht="31.5">
      <c r="A36" s="6" t="s">
        <v>522</v>
      </c>
      <c r="B36" s="7" t="s">
        <v>523</v>
      </c>
      <c r="C36" s="10">
        <v>1</v>
      </c>
      <c r="D36" s="10">
        <v>24430</v>
      </c>
      <c r="E36" s="10">
        <v>24430</v>
      </c>
      <c r="F36" s="10">
        <v>0</v>
      </c>
      <c r="G36" s="10">
        <v>0</v>
      </c>
      <c r="H36" s="10">
        <v>293160</v>
      </c>
    </row>
    <row r="37" spans="1:8" ht="21">
      <c r="A37" s="6" t="s">
        <v>524</v>
      </c>
      <c r="B37" s="7" t="s">
        <v>525</v>
      </c>
      <c r="C37" s="10">
        <v>1</v>
      </c>
      <c r="D37" s="10">
        <v>48860</v>
      </c>
      <c r="E37" s="10">
        <v>24430</v>
      </c>
      <c r="F37" s="10">
        <v>0</v>
      </c>
      <c r="G37" s="10">
        <v>24430</v>
      </c>
      <c r="H37" s="10">
        <v>586320</v>
      </c>
    </row>
    <row r="38" spans="1:8" ht="21">
      <c r="A38" s="6" t="s">
        <v>526</v>
      </c>
      <c r="B38" s="7" t="s">
        <v>527</v>
      </c>
      <c r="C38" s="10">
        <v>0.25</v>
      </c>
      <c r="D38" s="10">
        <v>48859.57</v>
      </c>
      <c r="E38" s="10">
        <v>24430</v>
      </c>
      <c r="F38" s="10">
        <v>0</v>
      </c>
      <c r="G38" s="10">
        <v>24429.57</v>
      </c>
      <c r="H38" s="10">
        <v>146578.71</v>
      </c>
    </row>
    <row r="39" spans="1:8" ht="21">
      <c r="A39" s="6" t="s">
        <v>528</v>
      </c>
      <c r="B39" s="7" t="s">
        <v>529</v>
      </c>
      <c r="C39" s="10">
        <v>6</v>
      </c>
      <c r="D39" s="10">
        <v>14685.9</v>
      </c>
      <c r="E39" s="10">
        <v>8023</v>
      </c>
      <c r="F39" s="10">
        <v>1904.61</v>
      </c>
      <c r="G39" s="10">
        <v>4758.29</v>
      </c>
      <c r="H39" s="10">
        <v>1057384.8</v>
      </c>
    </row>
    <row r="40" spans="1:8" ht="21">
      <c r="A40" s="6" t="s">
        <v>530</v>
      </c>
      <c r="B40" s="7" t="s">
        <v>531</v>
      </c>
      <c r="C40" s="10">
        <v>1</v>
      </c>
      <c r="D40" s="10">
        <v>10182.94</v>
      </c>
      <c r="E40" s="10">
        <v>7706</v>
      </c>
      <c r="F40" s="10">
        <v>1904.61</v>
      </c>
      <c r="G40" s="10">
        <v>572.33000000000004</v>
      </c>
      <c r="H40" s="10">
        <v>122195.28</v>
      </c>
    </row>
    <row r="41" spans="1:8" ht="21">
      <c r="A41" s="6" t="s">
        <v>532</v>
      </c>
      <c r="B41" s="7" t="s">
        <v>533</v>
      </c>
      <c r="C41" s="10">
        <v>0.5</v>
      </c>
      <c r="D41" s="10">
        <v>31190</v>
      </c>
      <c r="E41" s="10">
        <v>15595</v>
      </c>
      <c r="F41" s="10">
        <v>0</v>
      </c>
      <c r="G41" s="10">
        <v>15595</v>
      </c>
      <c r="H41" s="10">
        <v>187140</v>
      </c>
    </row>
    <row r="42" spans="1:8" ht="21">
      <c r="A42" s="6" t="s">
        <v>534</v>
      </c>
      <c r="B42" s="7" t="s">
        <v>535</v>
      </c>
      <c r="C42" s="10">
        <v>1</v>
      </c>
      <c r="D42" s="10">
        <v>31190</v>
      </c>
      <c r="E42" s="10">
        <v>15595</v>
      </c>
      <c r="F42" s="10">
        <v>0</v>
      </c>
      <c r="G42" s="10">
        <v>15595</v>
      </c>
      <c r="H42" s="10">
        <v>343090</v>
      </c>
    </row>
    <row r="43" spans="1:8" ht="21">
      <c r="A43" s="6" t="s">
        <v>536</v>
      </c>
      <c r="B43" s="7" t="s">
        <v>537</v>
      </c>
      <c r="C43" s="10">
        <v>1</v>
      </c>
      <c r="D43" s="10">
        <v>12525</v>
      </c>
      <c r="E43" s="10">
        <v>12525</v>
      </c>
      <c r="F43" s="10">
        <v>0</v>
      </c>
      <c r="G43" s="10">
        <v>0</v>
      </c>
      <c r="H43" s="10">
        <v>150300</v>
      </c>
    </row>
    <row r="44" spans="1:8" ht="21">
      <c r="A44" s="6" t="s">
        <v>538</v>
      </c>
      <c r="B44" s="7" t="s">
        <v>539</v>
      </c>
      <c r="C44" s="10">
        <v>0.5</v>
      </c>
      <c r="D44" s="10">
        <v>20160</v>
      </c>
      <c r="E44" s="10">
        <v>10080</v>
      </c>
      <c r="F44" s="10">
        <v>0</v>
      </c>
      <c r="G44" s="10">
        <v>10080</v>
      </c>
      <c r="H44" s="10">
        <v>120960</v>
      </c>
    </row>
    <row r="45" spans="1:8" ht="21">
      <c r="A45" s="6" t="s">
        <v>540</v>
      </c>
      <c r="B45" s="7" t="s">
        <v>541</v>
      </c>
      <c r="C45" s="10">
        <v>1</v>
      </c>
      <c r="D45" s="10">
        <v>52077.72</v>
      </c>
      <c r="E45" s="10">
        <v>24130</v>
      </c>
      <c r="F45" s="10">
        <v>3817.72</v>
      </c>
      <c r="G45" s="10">
        <v>24130</v>
      </c>
      <c r="H45" s="10">
        <v>624932.64</v>
      </c>
    </row>
    <row r="46" spans="1:8" ht="24.95" customHeight="1">
      <c r="A46" s="28" t="s">
        <v>542</v>
      </c>
      <c r="B46" s="28"/>
      <c r="C46" s="12" t="s">
        <v>378</v>
      </c>
      <c r="D46" s="12">
        <f>SUBTOTAL(9,D10:D45)</f>
        <v>1285317.4441399998</v>
      </c>
      <c r="E46" s="12" t="s">
        <v>378</v>
      </c>
      <c r="F46" s="12" t="s">
        <v>378</v>
      </c>
      <c r="G46" s="12" t="s">
        <v>378</v>
      </c>
      <c r="H46" s="12">
        <f>SUBTOTAL(9,H10:H45)</f>
        <v>33039334.940000013</v>
      </c>
    </row>
    <row r="47" spans="1:8" ht="24.95" customHeight="1"/>
    <row r="48" spans="1:8" ht="24.95" customHeight="1">
      <c r="A48" s="26" t="s">
        <v>458</v>
      </c>
      <c r="B48" s="26"/>
      <c r="C48" s="27" t="s">
        <v>107</v>
      </c>
      <c r="D48" s="27"/>
      <c r="E48" s="27"/>
      <c r="F48" s="27"/>
      <c r="G48" s="27"/>
      <c r="H48" s="27"/>
    </row>
    <row r="49" spans="1:8" ht="24.95" customHeight="1">
      <c r="A49" s="26" t="s">
        <v>459</v>
      </c>
      <c r="B49" s="26"/>
      <c r="C49" s="27" t="s">
        <v>543</v>
      </c>
      <c r="D49" s="27"/>
      <c r="E49" s="27"/>
      <c r="F49" s="27"/>
      <c r="G49" s="27"/>
      <c r="H49" s="27"/>
    </row>
    <row r="50" spans="1:8" ht="24.95" customHeight="1">
      <c r="A50" s="17" t="s">
        <v>544</v>
      </c>
      <c r="B50" s="17"/>
      <c r="C50" s="17"/>
      <c r="D50" s="17"/>
      <c r="E50" s="17"/>
      <c r="F50" s="17"/>
      <c r="G50" s="17"/>
      <c r="H50" s="17"/>
    </row>
    <row r="51" spans="1:8" ht="24.95" customHeight="1"/>
    <row r="52" spans="1:8" ht="50.1" customHeight="1">
      <c r="A52" s="19" t="s">
        <v>367</v>
      </c>
      <c r="B52" s="19" t="s">
        <v>462</v>
      </c>
      <c r="C52" s="19" t="s">
        <v>463</v>
      </c>
      <c r="D52" s="19" t="s">
        <v>464</v>
      </c>
      <c r="E52" s="19"/>
      <c r="F52" s="19"/>
      <c r="G52" s="19"/>
      <c r="H52" s="19" t="s">
        <v>465</v>
      </c>
    </row>
    <row r="53" spans="1:8" ht="50.1" customHeight="1">
      <c r="A53" s="19"/>
      <c r="B53" s="19"/>
      <c r="C53" s="19"/>
      <c r="D53" s="19" t="s">
        <v>466</v>
      </c>
      <c r="E53" s="19" t="s">
        <v>467</v>
      </c>
      <c r="F53" s="19"/>
      <c r="G53" s="19"/>
      <c r="H53" s="19"/>
    </row>
    <row r="54" spans="1:8" ht="50.1" customHeight="1">
      <c r="A54" s="19"/>
      <c r="B54" s="19"/>
      <c r="C54" s="19"/>
      <c r="D54" s="19"/>
      <c r="E54" s="6" t="s">
        <v>468</v>
      </c>
      <c r="F54" s="6" t="s">
        <v>469</v>
      </c>
      <c r="G54" s="6" t="s">
        <v>470</v>
      </c>
      <c r="H54" s="19"/>
    </row>
    <row r="55" spans="1:8" ht="24.95" customHeight="1">
      <c r="A55" s="6" t="s">
        <v>374</v>
      </c>
      <c r="B55" s="6" t="s">
        <v>471</v>
      </c>
      <c r="C55" s="6" t="s">
        <v>472</v>
      </c>
      <c r="D55" s="6" t="s">
        <v>473</v>
      </c>
      <c r="E55" s="6" t="s">
        <v>474</v>
      </c>
      <c r="F55" s="6" t="s">
        <v>475</v>
      </c>
      <c r="G55" s="6" t="s">
        <v>476</v>
      </c>
      <c r="H55" s="6" t="s">
        <v>477</v>
      </c>
    </row>
    <row r="56" spans="1:8" ht="24.95" customHeight="1"/>
    <row r="57" spans="1:8" ht="24.95" customHeight="1">
      <c r="A57" s="26" t="s">
        <v>458</v>
      </c>
      <c r="B57" s="26"/>
      <c r="C57" s="27" t="s">
        <v>107</v>
      </c>
      <c r="D57" s="27"/>
      <c r="E57" s="27"/>
      <c r="F57" s="27"/>
      <c r="G57" s="27"/>
      <c r="H57" s="27"/>
    </row>
    <row r="58" spans="1:8" ht="24.95" customHeight="1">
      <c r="A58" s="26" t="s">
        <v>459</v>
      </c>
      <c r="B58" s="26"/>
      <c r="C58" s="27" t="s">
        <v>545</v>
      </c>
      <c r="D58" s="27"/>
      <c r="E58" s="27"/>
      <c r="F58" s="27"/>
      <c r="G58" s="27"/>
      <c r="H58" s="27"/>
    </row>
    <row r="59" spans="1:8" ht="24.95" customHeight="1">
      <c r="A59" s="17" t="s">
        <v>461</v>
      </c>
      <c r="B59" s="17"/>
      <c r="C59" s="17"/>
      <c r="D59" s="17"/>
      <c r="E59" s="17"/>
      <c r="F59" s="17"/>
      <c r="G59" s="17"/>
      <c r="H59" s="17"/>
    </row>
    <row r="60" spans="1:8" ht="24.95" customHeight="1"/>
    <row r="61" spans="1:8" ht="50.1" customHeight="1">
      <c r="A61" s="19" t="s">
        <v>367</v>
      </c>
      <c r="B61" s="19" t="s">
        <v>462</v>
      </c>
      <c r="C61" s="19" t="s">
        <v>463</v>
      </c>
      <c r="D61" s="19" t="s">
        <v>464</v>
      </c>
      <c r="E61" s="19"/>
      <c r="F61" s="19"/>
      <c r="G61" s="19"/>
      <c r="H61" s="19" t="s">
        <v>465</v>
      </c>
    </row>
    <row r="62" spans="1:8" ht="50.1" customHeight="1">
      <c r="A62" s="19"/>
      <c r="B62" s="19"/>
      <c r="C62" s="19"/>
      <c r="D62" s="19" t="s">
        <v>466</v>
      </c>
      <c r="E62" s="19" t="s">
        <v>467</v>
      </c>
      <c r="F62" s="19"/>
      <c r="G62" s="19"/>
      <c r="H62" s="19"/>
    </row>
    <row r="63" spans="1:8" ht="50.1" customHeight="1">
      <c r="A63" s="19"/>
      <c r="B63" s="19"/>
      <c r="C63" s="19"/>
      <c r="D63" s="19"/>
      <c r="E63" s="6" t="s">
        <v>468</v>
      </c>
      <c r="F63" s="6" t="s">
        <v>469</v>
      </c>
      <c r="G63" s="6" t="s">
        <v>470</v>
      </c>
      <c r="H63" s="19"/>
    </row>
    <row r="64" spans="1:8" ht="24.95" customHeight="1">
      <c r="A64" s="6" t="s">
        <v>374</v>
      </c>
      <c r="B64" s="6" t="s">
        <v>471</v>
      </c>
      <c r="C64" s="6" t="s">
        <v>472</v>
      </c>
      <c r="D64" s="6" t="s">
        <v>473</v>
      </c>
      <c r="E64" s="6" t="s">
        <v>474</v>
      </c>
      <c r="F64" s="6" t="s">
        <v>475</v>
      </c>
      <c r="G64" s="6" t="s">
        <v>476</v>
      </c>
      <c r="H64" s="6" t="s">
        <v>477</v>
      </c>
    </row>
    <row r="65" spans="1:8" ht="21">
      <c r="A65" s="6" t="s">
        <v>374</v>
      </c>
      <c r="B65" s="7" t="s">
        <v>478</v>
      </c>
      <c r="C65" s="10">
        <v>30</v>
      </c>
      <c r="D65" s="10">
        <v>2600.6948699999998</v>
      </c>
      <c r="E65" s="10">
        <v>1868</v>
      </c>
      <c r="F65" s="10">
        <v>0</v>
      </c>
      <c r="G65" s="10">
        <v>732.69487000000004</v>
      </c>
      <c r="H65" s="10">
        <v>936250.15</v>
      </c>
    </row>
    <row r="66" spans="1:8" ht="21">
      <c r="A66" s="6" t="s">
        <v>471</v>
      </c>
      <c r="B66" s="7" t="s">
        <v>479</v>
      </c>
      <c r="C66" s="10">
        <v>6</v>
      </c>
      <c r="D66" s="10">
        <v>8668.9829499999996</v>
      </c>
      <c r="E66" s="10">
        <v>6944.4444000000003</v>
      </c>
      <c r="F66" s="10">
        <v>0</v>
      </c>
      <c r="G66" s="10">
        <v>1724.53855</v>
      </c>
      <c r="H66" s="10">
        <v>624166.77</v>
      </c>
    </row>
    <row r="67" spans="1:8" ht="24.95" customHeight="1">
      <c r="A67" s="28" t="s">
        <v>542</v>
      </c>
      <c r="B67" s="28"/>
      <c r="C67" s="12" t="s">
        <v>378</v>
      </c>
      <c r="D67" s="12">
        <f>SUBTOTAL(9,D65:D66)</f>
        <v>11269.677819999999</v>
      </c>
      <c r="E67" s="12" t="s">
        <v>378</v>
      </c>
      <c r="F67" s="12" t="s">
        <v>378</v>
      </c>
      <c r="G67" s="12" t="s">
        <v>378</v>
      </c>
      <c r="H67" s="12">
        <f>SUBTOTAL(9,H65:H66)</f>
        <v>1560416.92</v>
      </c>
    </row>
  </sheetData>
  <sheetProtection password="BE92" sheet="1" objects="1" scenarios="1"/>
  <mergeCells count="38">
    <mergeCell ref="A67:B67"/>
    <mergeCell ref="A61:A63"/>
    <mergeCell ref="B61:B63"/>
    <mergeCell ref="C61:C63"/>
    <mergeCell ref="D61:G61"/>
    <mergeCell ref="H61:H63"/>
    <mergeCell ref="D62:D63"/>
    <mergeCell ref="E62:G62"/>
    <mergeCell ref="A57:B57"/>
    <mergeCell ref="C57:H57"/>
    <mergeCell ref="A58:B58"/>
    <mergeCell ref="C58:H58"/>
    <mergeCell ref="A59:H59"/>
    <mergeCell ref="A50:H50"/>
    <mergeCell ref="A52:A54"/>
    <mergeCell ref="B52:B54"/>
    <mergeCell ref="C52:C54"/>
    <mergeCell ref="D52:G52"/>
    <mergeCell ref="H52:H54"/>
    <mergeCell ref="D53:D54"/>
    <mergeCell ref="E53:G53"/>
    <mergeCell ref="A46:B46"/>
    <mergeCell ref="A48:B48"/>
    <mergeCell ref="C48:H48"/>
    <mergeCell ref="A49:B49"/>
    <mergeCell ref="C49:H49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6" t="s">
        <v>458</v>
      </c>
      <c r="B2" s="26"/>
      <c r="C2" s="27" t="s">
        <v>137</v>
      </c>
      <c r="D2" s="27"/>
      <c r="E2" s="27"/>
      <c r="F2" s="27"/>
      <c r="G2" s="27"/>
    </row>
    <row r="3" spans="1:7" ht="20.100000000000001" customHeight="1">
      <c r="A3" s="26" t="s">
        <v>459</v>
      </c>
      <c r="B3" s="26"/>
      <c r="C3" s="27" t="s">
        <v>460</v>
      </c>
      <c r="D3" s="27"/>
      <c r="E3" s="27"/>
      <c r="F3" s="27"/>
      <c r="G3" s="27"/>
    </row>
    <row r="4" spans="1:7" ht="15" customHeight="1"/>
    <row r="5" spans="1:7" ht="24.95" customHeight="1">
      <c r="A5" s="17" t="s">
        <v>546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6" t="s">
        <v>367</v>
      </c>
      <c r="B7" s="19" t="s">
        <v>547</v>
      </c>
      <c r="C7" s="19"/>
      <c r="D7" s="6" t="s">
        <v>548</v>
      </c>
      <c r="E7" s="6" t="s">
        <v>549</v>
      </c>
      <c r="F7" s="6" t="s">
        <v>550</v>
      </c>
      <c r="G7" s="6" t="s">
        <v>551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>
      <c r="A9" s="6" t="s">
        <v>374</v>
      </c>
      <c r="B9" s="20" t="s">
        <v>552</v>
      </c>
      <c r="C9" s="20"/>
      <c r="D9" s="10">
        <v>1172.4137700000001</v>
      </c>
      <c r="E9" s="10">
        <v>5</v>
      </c>
      <c r="F9" s="10">
        <v>29</v>
      </c>
      <c r="G9" s="10">
        <v>170000</v>
      </c>
    </row>
    <row r="10" spans="1:7" ht="24.95" customHeight="1">
      <c r="A10" s="28" t="s">
        <v>542</v>
      </c>
      <c r="B10" s="28"/>
      <c r="C10" s="28"/>
      <c r="D10" s="28"/>
      <c r="E10" s="28"/>
      <c r="F10" s="28"/>
      <c r="G10" s="12">
        <v>170000</v>
      </c>
    </row>
    <row r="11" spans="1:7" ht="24.95" customHeight="1"/>
    <row r="12" spans="1:7" ht="20.100000000000001" customHeight="1">
      <c r="A12" s="26" t="s">
        <v>458</v>
      </c>
      <c r="B12" s="26"/>
      <c r="C12" s="27" t="s">
        <v>137</v>
      </c>
      <c r="D12" s="27"/>
      <c r="E12" s="27"/>
      <c r="F12" s="27"/>
      <c r="G12" s="27"/>
    </row>
    <row r="13" spans="1:7" ht="20.100000000000001" customHeight="1">
      <c r="A13" s="26" t="s">
        <v>459</v>
      </c>
      <c r="B13" s="26"/>
      <c r="C13" s="27" t="s">
        <v>460</v>
      </c>
      <c r="D13" s="27"/>
      <c r="E13" s="27"/>
      <c r="F13" s="27"/>
      <c r="G13" s="27"/>
    </row>
    <row r="14" spans="1:7" ht="15" customHeight="1"/>
    <row r="15" spans="1:7" ht="24.95" customHeight="1">
      <c r="A15" s="17" t="s">
        <v>553</v>
      </c>
      <c r="B15" s="17"/>
      <c r="C15" s="17"/>
      <c r="D15" s="17"/>
      <c r="E15" s="17"/>
      <c r="F15" s="17"/>
      <c r="G15" s="17"/>
    </row>
    <row r="16" spans="1:7" ht="15" customHeight="1"/>
    <row r="17" spans="1:7" ht="50.1" customHeight="1">
      <c r="A17" s="6" t="s">
        <v>367</v>
      </c>
      <c r="B17" s="19" t="s">
        <v>547</v>
      </c>
      <c r="C17" s="19"/>
      <c r="D17" s="6" t="s">
        <v>554</v>
      </c>
      <c r="E17" s="6" t="s">
        <v>555</v>
      </c>
      <c r="F17" s="6" t="s">
        <v>556</v>
      </c>
      <c r="G17" s="6" t="s">
        <v>551</v>
      </c>
    </row>
    <row r="18" spans="1:7" ht="15" customHeight="1">
      <c r="A18" s="6">
        <v>1</v>
      </c>
      <c r="B18" s="19">
        <v>2</v>
      </c>
      <c r="C18" s="19"/>
      <c r="D18" s="6">
        <v>3</v>
      </c>
      <c r="E18" s="6">
        <v>4</v>
      </c>
      <c r="F18" s="6">
        <v>5</v>
      </c>
      <c r="G18" s="6">
        <v>6</v>
      </c>
    </row>
    <row r="19" spans="1:7" ht="20.100000000000001" customHeight="1">
      <c r="A19" s="6" t="s">
        <v>374</v>
      </c>
      <c r="B19" s="20" t="s">
        <v>557</v>
      </c>
      <c r="C19" s="20"/>
      <c r="D19" s="10">
        <v>17</v>
      </c>
      <c r="E19" s="10">
        <v>10</v>
      </c>
      <c r="F19" s="10">
        <v>100</v>
      </c>
      <c r="G19" s="10">
        <v>17000</v>
      </c>
    </row>
    <row r="20" spans="1:7" ht="24.95" customHeight="1">
      <c r="A20" s="28" t="s">
        <v>542</v>
      </c>
      <c r="B20" s="28"/>
      <c r="C20" s="28"/>
      <c r="D20" s="28"/>
      <c r="E20" s="28"/>
      <c r="F20" s="28"/>
      <c r="G20" s="12">
        <v>17000</v>
      </c>
    </row>
    <row r="21" spans="1:7" ht="24.95" customHeight="1"/>
    <row r="22" spans="1:7" ht="20.100000000000001" customHeight="1">
      <c r="A22" s="26" t="s">
        <v>458</v>
      </c>
      <c r="B22" s="26"/>
      <c r="C22" s="27" t="s">
        <v>166</v>
      </c>
      <c r="D22" s="27"/>
      <c r="E22" s="27"/>
      <c r="F22" s="27"/>
      <c r="G22" s="27"/>
    </row>
    <row r="23" spans="1:7" ht="20.100000000000001" customHeight="1">
      <c r="A23" s="26" t="s">
        <v>459</v>
      </c>
      <c r="B23" s="26"/>
      <c r="C23" s="27" t="s">
        <v>545</v>
      </c>
      <c r="D23" s="27"/>
      <c r="E23" s="27"/>
      <c r="F23" s="27"/>
      <c r="G23" s="27"/>
    </row>
    <row r="24" spans="1:7" ht="15" customHeight="1"/>
    <row r="25" spans="1:7" ht="50.1" customHeight="1">
      <c r="A25" s="17" t="s">
        <v>558</v>
      </c>
      <c r="B25" s="17"/>
      <c r="C25" s="17"/>
      <c r="D25" s="17"/>
      <c r="E25" s="17"/>
      <c r="F25" s="17"/>
      <c r="G25" s="17"/>
    </row>
    <row r="26" spans="1:7" ht="15" customHeight="1"/>
    <row r="27" spans="1:7" ht="50.1" customHeight="1">
      <c r="A27" s="6" t="s">
        <v>367</v>
      </c>
      <c r="B27" s="19" t="s">
        <v>559</v>
      </c>
      <c r="C27" s="19"/>
      <c r="D27" s="19"/>
      <c r="E27" s="19"/>
      <c r="F27" s="6" t="s">
        <v>560</v>
      </c>
      <c r="G27" s="6" t="s">
        <v>561</v>
      </c>
    </row>
    <row r="28" spans="1:7" ht="15" customHeight="1">
      <c r="A28" s="6">
        <v>1</v>
      </c>
      <c r="B28" s="19">
        <v>2</v>
      </c>
      <c r="C28" s="19"/>
      <c r="D28" s="19"/>
      <c r="E28" s="19"/>
      <c r="F28" s="6">
        <v>3</v>
      </c>
      <c r="G28" s="6">
        <v>4</v>
      </c>
    </row>
    <row r="29" spans="1:7" ht="20.100000000000001" customHeight="1">
      <c r="A29" s="6" t="s">
        <v>374</v>
      </c>
      <c r="B29" s="20" t="s">
        <v>562</v>
      </c>
      <c r="C29" s="20"/>
      <c r="D29" s="20"/>
      <c r="E29" s="20"/>
      <c r="F29" s="10">
        <v>1560416.92</v>
      </c>
      <c r="G29" s="10">
        <v>48372.92</v>
      </c>
    </row>
    <row r="30" spans="1:7" ht="20.100000000000001" customHeight="1">
      <c r="A30" s="6" t="s">
        <v>471</v>
      </c>
      <c r="B30" s="20" t="s">
        <v>563</v>
      </c>
      <c r="C30" s="20"/>
      <c r="D30" s="20"/>
      <c r="E30" s="20"/>
      <c r="F30" s="10">
        <v>1560416.95</v>
      </c>
      <c r="G30" s="10">
        <v>343291.73</v>
      </c>
    </row>
    <row r="31" spans="1:7" ht="20.100000000000001" customHeight="1">
      <c r="A31" s="6" t="s">
        <v>472</v>
      </c>
      <c r="B31" s="20" t="s">
        <v>564</v>
      </c>
      <c r="C31" s="20"/>
      <c r="D31" s="20"/>
      <c r="E31" s="20"/>
      <c r="F31" s="10">
        <v>1560416.92</v>
      </c>
      <c r="G31" s="10">
        <v>79581.259999999995</v>
      </c>
    </row>
    <row r="32" spans="1:7" ht="24.95" customHeight="1">
      <c r="A32" s="28" t="s">
        <v>542</v>
      </c>
      <c r="B32" s="28"/>
      <c r="C32" s="28"/>
      <c r="D32" s="28"/>
      <c r="E32" s="28"/>
      <c r="F32" s="28"/>
      <c r="G32" s="12">
        <v>471245.91</v>
      </c>
    </row>
    <row r="33" spans="1:7" ht="24.95" customHeight="1"/>
    <row r="34" spans="1:7" ht="20.100000000000001" customHeight="1">
      <c r="A34" s="26" t="s">
        <v>458</v>
      </c>
      <c r="B34" s="26"/>
      <c r="C34" s="27" t="s">
        <v>166</v>
      </c>
      <c r="D34" s="27"/>
      <c r="E34" s="27"/>
      <c r="F34" s="27"/>
      <c r="G34" s="27"/>
    </row>
    <row r="35" spans="1:7" ht="20.100000000000001" customHeight="1">
      <c r="A35" s="26" t="s">
        <v>459</v>
      </c>
      <c r="B35" s="26"/>
      <c r="C35" s="27" t="s">
        <v>543</v>
      </c>
      <c r="D35" s="27"/>
      <c r="E35" s="27"/>
      <c r="F35" s="27"/>
      <c r="G35" s="27"/>
    </row>
    <row r="36" spans="1:7" ht="15" customHeight="1"/>
    <row r="37" spans="1:7" ht="50.1" customHeight="1">
      <c r="A37" s="17" t="s">
        <v>565</v>
      </c>
      <c r="B37" s="17"/>
      <c r="C37" s="17"/>
      <c r="D37" s="17"/>
      <c r="E37" s="17"/>
      <c r="F37" s="17"/>
      <c r="G37" s="17"/>
    </row>
    <row r="38" spans="1:7" ht="15" customHeight="1"/>
    <row r="39" spans="1:7" ht="50.1" customHeight="1">
      <c r="A39" s="6" t="s">
        <v>367</v>
      </c>
      <c r="B39" s="19" t="s">
        <v>559</v>
      </c>
      <c r="C39" s="19"/>
      <c r="D39" s="19"/>
      <c r="E39" s="19"/>
      <c r="F39" s="6" t="s">
        <v>560</v>
      </c>
      <c r="G39" s="6" t="s">
        <v>561</v>
      </c>
    </row>
    <row r="40" spans="1:7" ht="15" customHeight="1">
      <c r="A40" s="6">
        <v>1</v>
      </c>
      <c r="B40" s="19">
        <v>2</v>
      </c>
      <c r="C40" s="19"/>
      <c r="D40" s="19"/>
      <c r="E40" s="19"/>
      <c r="F40" s="6">
        <v>3</v>
      </c>
      <c r="G40" s="6">
        <v>4</v>
      </c>
    </row>
    <row r="41" spans="1:7" ht="24.95" customHeight="1">
      <c r="A41" s="28" t="s">
        <v>542</v>
      </c>
      <c r="B41" s="28"/>
      <c r="C41" s="28"/>
      <c r="D41" s="28"/>
      <c r="E41" s="28"/>
      <c r="F41" s="28"/>
      <c r="G41" s="12">
        <v>0</v>
      </c>
    </row>
    <row r="42" spans="1:7" ht="24.95" customHeight="1"/>
    <row r="43" spans="1:7" ht="20.100000000000001" customHeight="1">
      <c r="A43" s="26" t="s">
        <v>458</v>
      </c>
      <c r="B43" s="26"/>
      <c r="C43" s="27" t="s">
        <v>166</v>
      </c>
      <c r="D43" s="27"/>
      <c r="E43" s="27"/>
      <c r="F43" s="27"/>
      <c r="G43" s="27"/>
    </row>
    <row r="44" spans="1:7" ht="20.100000000000001" customHeight="1">
      <c r="A44" s="26" t="s">
        <v>459</v>
      </c>
      <c r="B44" s="26"/>
      <c r="C44" s="27" t="s">
        <v>460</v>
      </c>
      <c r="D44" s="27"/>
      <c r="E44" s="27"/>
      <c r="F44" s="27"/>
      <c r="G44" s="27"/>
    </row>
    <row r="45" spans="1:7" ht="15" customHeight="1"/>
    <row r="46" spans="1:7" ht="50.1" customHeight="1">
      <c r="A46" s="17" t="s">
        <v>558</v>
      </c>
      <c r="B46" s="17"/>
      <c r="C46" s="17"/>
      <c r="D46" s="17"/>
      <c r="E46" s="17"/>
      <c r="F46" s="17"/>
      <c r="G46" s="17"/>
    </row>
    <row r="47" spans="1:7" ht="15" customHeight="1"/>
    <row r="48" spans="1:7" ht="50.1" customHeight="1">
      <c r="A48" s="6" t="s">
        <v>367</v>
      </c>
      <c r="B48" s="19" t="s">
        <v>559</v>
      </c>
      <c r="C48" s="19"/>
      <c r="D48" s="19"/>
      <c r="E48" s="19"/>
      <c r="F48" s="6" t="s">
        <v>560</v>
      </c>
      <c r="G48" s="6" t="s">
        <v>561</v>
      </c>
    </row>
    <row r="49" spans="1:7" ht="15" customHeight="1">
      <c r="A49" s="6">
        <v>1</v>
      </c>
      <c r="B49" s="19">
        <v>2</v>
      </c>
      <c r="C49" s="19"/>
      <c r="D49" s="19"/>
      <c r="E49" s="19"/>
      <c r="F49" s="6">
        <v>3</v>
      </c>
      <c r="G49" s="6">
        <v>4</v>
      </c>
    </row>
    <row r="50" spans="1:7" ht="20.100000000000001" customHeight="1">
      <c r="A50" s="6" t="s">
        <v>374</v>
      </c>
      <c r="B50" s="20" t="s">
        <v>562</v>
      </c>
      <c r="C50" s="20"/>
      <c r="D50" s="20"/>
      <c r="E50" s="20"/>
      <c r="F50" s="10">
        <v>33039334.940000001</v>
      </c>
      <c r="G50" s="10">
        <v>1024219.38</v>
      </c>
    </row>
    <row r="51" spans="1:7" ht="20.100000000000001" customHeight="1">
      <c r="A51" s="6" t="s">
        <v>471</v>
      </c>
      <c r="B51" s="20" t="s">
        <v>563</v>
      </c>
      <c r="C51" s="20"/>
      <c r="D51" s="20"/>
      <c r="E51" s="20"/>
      <c r="F51" s="10">
        <v>33039335</v>
      </c>
      <c r="G51" s="10">
        <v>7268653.7000000002</v>
      </c>
    </row>
    <row r="52" spans="1:7" ht="20.100000000000001" customHeight="1">
      <c r="A52" s="6" t="s">
        <v>472</v>
      </c>
      <c r="B52" s="20" t="s">
        <v>564</v>
      </c>
      <c r="C52" s="20"/>
      <c r="D52" s="20"/>
      <c r="E52" s="20"/>
      <c r="F52" s="10">
        <v>33039334.940000001</v>
      </c>
      <c r="G52" s="10">
        <v>1685006.08</v>
      </c>
    </row>
    <row r="53" spans="1:7" ht="24.95" customHeight="1">
      <c r="A53" s="28" t="s">
        <v>542</v>
      </c>
      <c r="B53" s="28"/>
      <c r="C53" s="28"/>
      <c r="D53" s="28"/>
      <c r="E53" s="28"/>
      <c r="F53" s="28"/>
      <c r="G53" s="12">
        <v>9977879.1600000001</v>
      </c>
    </row>
    <row r="54" spans="1:7" ht="24.95" customHeight="1"/>
    <row r="55" spans="1:7" ht="20.100000000000001" customHeight="1">
      <c r="A55" s="26" t="s">
        <v>458</v>
      </c>
      <c r="B55" s="26"/>
      <c r="C55" s="27" t="s">
        <v>181</v>
      </c>
      <c r="D55" s="27"/>
      <c r="E55" s="27"/>
      <c r="F55" s="27"/>
      <c r="G55" s="27"/>
    </row>
    <row r="56" spans="1:7" ht="20.100000000000001" customHeight="1">
      <c r="A56" s="26" t="s">
        <v>459</v>
      </c>
      <c r="B56" s="26"/>
      <c r="C56" s="27" t="s">
        <v>460</v>
      </c>
      <c r="D56" s="27"/>
      <c r="E56" s="27"/>
      <c r="F56" s="27"/>
      <c r="G56" s="27"/>
    </row>
    <row r="57" spans="1:7" ht="15" customHeight="1"/>
    <row r="58" spans="1:7" ht="50.1" customHeight="1">
      <c r="A58" s="17" t="s">
        <v>566</v>
      </c>
      <c r="B58" s="17"/>
      <c r="C58" s="17"/>
      <c r="D58" s="17"/>
      <c r="E58" s="17"/>
      <c r="F58" s="17"/>
      <c r="G58" s="17"/>
    </row>
    <row r="59" spans="1:7" ht="15" customHeight="1"/>
    <row r="60" spans="1:7" ht="50.1" customHeight="1">
      <c r="A60" s="6" t="s">
        <v>367</v>
      </c>
      <c r="B60" s="19" t="s">
        <v>43</v>
      </c>
      <c r="C60" s="19"/>
      <c r="D60" s="19"/>
      <c r="E60" s="6" t="s">
        <v>567</v>
      </c>
      <c r="F60" s="6" t="s">
        <v>568</v>
      </c>
      <c r="G60" s="6" t="s">
        <v>569</v>
      </c>
    </row>
    <row r="61" spans="1:7" ht="15" customHeight="1">
      <c r="A61" s="6">
        <v>1</v>
      </c>
      <c r="B61" s="19">
        <v>2</v>
      </c>
      <c r="C61" s="19"/>
      <c r="D61" s="19"/>
      <c r="E61" s="6">
        <v>3</v>
      </c>
      <c r="F61" s="6">
        <v>4</v>
      </c>
      <c r="G61" s="6">
        <v>5</v>
      </c>
    </row>
    <row r="62" spans="1:7" ht="24.95" customHeight="1">
      <c r="A62" s="28" t="s">
        <v>542</v>
      </c>
      <c r="B62" s="28"/>
      <c r="C62" s="28"/>
      <c r="D62" s="28"/>
      <c r="E62" s="28"/>
      <c r="F62" s="28"/>
      <c r="G62" s="12">
        <v>0</v>
      </c>
    </row>
    <row r="63" spans="1:7" ht="24.95" customHeight="1"/>
    <row r="64" spans="1:7" ht="20.100000000000001" customHeight="1">
      <c r="A64" s="26" t="s">
        <v>458</v>
      </c>
      <c r="B64" s="26"/>
      <c r="C64" s="27" t="s">
        <v>184</v>
      </c>
      <c r="D64" s="27"/>
      <c r="E64" s="27"/>
      <c r="F64" s="27"/>
      <c r="G64" s="27"/>
    </row>
    <row r="65" spans="1:7" ht="20.100000000000001" customHeight="1">
      <c r="A65" s="26" t="s">
        <v>459</v>
      </c>
      <c r="B65" s="26"/>
      <c r="C65" s="27" t="s">
        <v>545</v>
      </c>
      <c r="D65" s="27"/>
      <c r="E65" s="27"/>
      <c r="F65" s="27"/>
      <c r="G65" s="27"/>
    </row>
    <row r="66" spans="1:7" ht="15" customHeight="1"/>
    <row r="67" spans="1:7" ht="50.1" customHeight="1">
      <c r="A67" s="17" t="s">
        <v>566</v>
      </c>
      <c r="B67" s="17"/>
      <c r="C67" s="17"/>
      <c r="D67" s="17"/>
      <c r="E67" s="17"/>
      <c r="F67" s="17"/>
      <c r="G67" s="17"/>
    </row>
    <row r="68" spans="1:7" ht="15" customHeight="1"/>
    <row r="69" spans="1:7" ht="50.1" customHeight="1">
      <c r="A69" s="6" t="s">
        <v>367</v>
      </c>
      <c r="B69" s="19" t="s">
        <v>43</v>
      </c>
      <c r="C69" s="19"/>
      <c r="D69" s="19"/>
      <c r="E69" s="6" t="s">
        <v>567</v>
      </c>
      <c r="F69" s="6" t="s">
        <v>568</v>
      </c>
      <c r="G69" s="6" t="s">
        <v>569</v>
      </c>
    </row>
    <row r="70" spans="1:7" ht="15" customHeight="1">
      <c r="A70" s="6">
        <v>1</v>
      </c>
      <c r="B70" s="19">
        <v>2</v>
      </c>
      <c r="C70" s="19"/>
      <c r="D70" s="19"/>
      <c r="E70" s="6">
        <v>3</v>
      </c>
      <c r="F70" s="6">
        <v>4</v>
      </c>
      <c r="G70" s="6">
        <v>5</v>
      </c>
    </row>
    <row r="71" spans="1:7" ht="24.95" customHeight="1"/>
    <row r="72" spans="1:7" ht="24.95" customHeight="1">
      <c r="A72" s="26" t="s">
        <v>458</v>
      </c>
      <c r="B72" s="26"/>
      <c r="C72" s="27"/>
      <c r="D72" s="27"/>
      <c r="E72" s="27"/>
      <c r="F72" s="27"/>
      <c r="G72" s="27"/>
    </row>
    <row r="73" spans="1:7" ht="24.95" customHeight="1">
      <c r="A73" s="26" t="s">
        <v>459</v>
      </c>
      <c r="B73" s="26"/>
      <c r="C73" s="27"/>
      <c r="D73" s="27"/>
      <c r="E73" s="27"/>
      <c r="F73" s="27"/>
      <c r="G73" s="27"/>
    </row>
    <row r="74" spans="1:7" ht="15" customHeight="1"/>
    <row r="75" spans="1:7" ht="50.1" customHeight="1">
      <c r="A75" s="17" t="s">
        <v>570</v>
      </c>
      <c r="B75" s="17"/>
      <c r="C75" s="17"/>
      <c r="D75" s="17"/>
      <c r="E75" s="17"/>
      <c r="F75" s="17"/>
      <c r="G75" s="17"/>
    </row>
    <row r="76" spans="1:7" ht="15" customHeight="1"/>
    <row r="77" spans="1:7" ht="50.1" customHeight="1">
      <c r="A77" s="6" t="s">
        <v>367</v>
      </c>
      <c r="B77" s="19" t="s">
        <v>43</v>
      </c>
      <c r="C77" s="19"/>
      <c r="D77" s="19"/>
      <c r="E77" s="6" t="s">
        <v>567</v>
      </c>
      <c r="F77" s="6" t="s">
        <v>568</v>
      </c>
      <c r="G77" s="6" t="s">
        <v>569</v>
      </c>
    </row>
    <row r="78" spans="1:7" ht="24.95" customHeight="1">
      <c r="A78" s="6" t="s">
        <v>377</v>
      </c>
      <c r="B78" s="19" t="s">
        <v>377</v>
      </c>
      <c r="C78" s="19"/>
      <c r="D78" s="19"/>
      <c r="E78" s="6" t="s">
        <v>377</v>
      </c>
      <c r="F78" s="6" t="s">
        <v>377</v>
      </c>
      <c r="G78" s="6" t="s">
        <v>377</v>
      </c>
    </row>
    <row r="79" spans="1:7" ht="24.95" customHeight="1"/>
    <row r="80" spans="1:7" ht="20.100000000000001" customHeight="1">
      <c r="A80" s="26" t="s">
        <v>458</v>
      </c>
      <c r="B80" s="26"/>
      <c r="C80" s="27" t="s">
        <v>247</v>
      </c>
      <c r="D80" s="27"/>
      <c r="E80" s="27"/>
      <c r="F80" s="27"/>
      <c r="G80" s="27"/>
    </row>
    <row r="81" spans="1:7" ht="20.100000000000001" customHeight="1">
      <c r="A81" s="26" t="s">
        <v>459</v>
      </c>
      <c r="B81" s="26"/>
      <c r="C81" s="27" t="s">
        <v>545</v>
      </c>
      <c r="D81" s="27"/>
      <c r="E81" s="27"/>
      <c r="F81" s="27"/>
      <c r="G81" s="27"/>
    </row>
    <row r="82" spans="1:7" ht="15" customHeight="1"/>
    <row r="83" spans="1:7" ht="24.95" customHeight="1">
      <c r="A83" s="17" t="s">
        <v>571</v>
      </c>
      <c r="B83" s="17"/>
      <c r="C83" s="17"/>
      <c r="D83" s="17"/>
      <c r="E83" s="17"/>
      <c r="F83" s="17"/>
      <c r="G83" s="17"/>
    </row>
    <row r="84" spans="1:7" ht="15" customHeight="1"/>
    <row r="85" spans="1:7" ht="60" customHeight="1">
      <c r="A85" s="6" t="s">
        <v>367</v>
      </c>
      <c r="B85" s="19" t="s">
        <v>547</v>
      </c>
      <c r="C85" s="19"/>
      <c r="D85" s="19"/>
      <c r="E85" s="6" t="s">
        <v>572</v>
      </c>
      <c r="F85" s="6" t="s">
        <v>573</v>
      </c>
      <c r="G85" s="6" t="s">
        <v>574</v>
      </c>
    </row>
    <row r="86" spans="1:7" ht="15" customHeight="1">
      <c r="A86" s="6">
        <v>1</v>
      </c>
      <c r="B86" s="19">
        <v>2</v>
      </c>
      <c r="C86" s="19"/>
      <c r="D86" s="19"/>
      <c r="E86" s="6">
        <v>3</v>
      </c>
      <c r="F86" s="6">
        <v>4</v>
      </c>
      <c r="G86" s="6">
        <v>5</v>
      </c>
    </row>
    <row r="87" spans="1:7" ht="20.100000000000001" customHeight="1">
      <c r="A87" s="6" t="s">
        <v>476</v>
      </c>
      <c r="B87" s="20" t="s">
        <v>575</v>
      </c>
      <c r="C87" s="20"/>
      <c r="D87" s="20"/>
      <c r="E87" s="10">
        <v>25000</v>
      </c>
      <c r="F87" s="10">
        <v>1</v>
      </c>
      <c r="G87" s="10">
        <v>25000</v>
      </c>
    </row>
    <row r="88" spans="1:7" ht="20.100000000000001" customHeight="1">
      <c r="A88" s="6" t="s">
        <v>477</v>
      </c>
      <c r="B88" s="20" t="s">
        <v>576</v>
      </c>
      <c r="C88" s="20"/>
      <c r="D88" s="20"/>
      <c r="E88" s="10">
        <v>134000</v>
      </c>
      <c r="F88" s="10">
        <v>1</v>
      </c>
      <c r="G88" s="10">
        <v>134000</v>
      </c>
    </row>
    <row r="89" spans="1:7" ht="24.95" customHeight="1">
      <c r="A89" s="28" t="s">
        <v>542</v>
      </c>
      <c r="B89" s="28"/>
      <c r="C89" s="28"/>
      <c r="D89" s="28"/>
      <c r="E89" s="28"/>
      <c r="F89" s="28"/>
      <c r="G89" s="12">
        <v>159000</v>
      </c>
    </row>
    <row r="90" spans="1:7" ht="24.95" customHeight="1"/>
    <row r="91" spans="1:7" ht="20.100000000000001" customHeight="1">
      <c r="A91" s="26" t="s">
        <v>458</v>
      </c>
      <c r="B91" s="26"/>
      <c r="C91" s="27" t="s">
        <v>204</v>
      </c>
      <c r="D91" s="27"/>
      <c r="E91" s="27"/>
      <c r="F91" s="27"/>
      <c r="G91" s="27"/>
    </row>
    <row r="92" spans="1:7" ht="20.100000000000001" customHeight="1">
      <c r="A92" s="26" t="s">
        <v>459</v>
      </c>
      <c r="B92" s="26"/>
      <c r="C92" s="27" t="s">
        <v>460</v>
      </c>
      <c r="D92" s="27"/>
      <c r="E92" s="27"/>
      <c r="F92" s="27"/>
      <c r="G92" s="27"/>
    </row>
    <row r="93" spans="1:7" ht="15" customHeight="1"/>
    <row r="94" spans="1:7" ht="24.95" customHeight="1">
      <c r="A94" s="17" t="s">
        <v>577</v>
      </c>
      <c r="B94" s="17"/>
      <c r="C94" s="17"/>
      <c r="D94" s="17"/>
      <c r="E94" s="17"/>
      <c r="F94" s="17"/>
      <c r="G94" s="17"/>
    </row>
    <row r="95" spans="1:7" ht="15" customHeight="1"/>
    <row r="96" spans="1:7" ht="60" customHeight="1">
      <c r="A96" s="6" t="s">
        <v>367</v>
      </c>
      <c r="B96" s="19" t="s">
        <v>547</v>
      </c>
      <c r="C96" s="19"/>
      <c r="D96" s="19"/>
      <c r="E96" s="6" t="s">
        <v>572</v>
      </c>
      <c r="F96" s="6" t="s">
        <v>573</v>
      </c>
      <c r="G96" s="6" t="s">
        <v>574</v>
      </c>
    </row>
    <row r="97" spans="1:7" ht="15" customHeight="1">
      <c r="A97" s="6">
        <v>1</v>
      </c>
      <c r="B97" s="19">
        <v>2</v>
      </c>
      <c r="C97" s="19"/>
      <c r="D97" s="19"/>
      <c r="E97" s="6">
        <v>3</v>
      </c>
      <c r="F97" s="6">
        <v>4</v>
      </c>
      <c r="G97" s="6">
        <v>5</v>
      </c>
    </row>
    <row r="98" spans="1:7" ht="20.100000000000001" customHeight="1">
      <c r="A98" s="6" t="s">
        <v>474</v>
      </c>
      <c r="B98" s="20" t="s">
        <v>578</v>
      </c>
      <c r="C98" s="20"/>
      <c r="D98" s="20"/>
      <c r="E98" s="10">
        <v>55000</v>
      </c>
      <c r="F98" s="10">
        <v>1</v>
      </c>
      <c r="G98" s="10">
        <v>55000</v>
      </c>
    </row>
    <row r="99" spans="1:7" ht="24.95" customHeight="1">
      <c r="A99" s="28" t="s">
        <v>542</v>
      </c>
      <c r="B99" s="28"/>
      <c r="C99" s="28"/>
      <c r="D99" s="28"/>
      <c r="E99" s="28"/>
      <c r="F99" s="28"/>
      <c r="G99" s="12">
        <v>55000</v>
      </c>
    </row>
    <row r="100" spans="1:7" ht="24.95" customHeight="1"/>
    <row r="101" spans="1:7" ht="20.100000000000001" customHeight="1">
      <c r="A101" s="26" t="s">
        <v>458</v>
      </c>
      <c r="B101" s="26"/>
      <c r="C101" s="27" t="s">
        <v>207</v>
      </c>
      <c r="D101" s="27"/>
      <c r="E101" s="27"/>
      <c r="F101" s="27"/>
      <c r="G101" s="27"/>
    </row>
    <row r="102" spans="1:7" ht="20.100000000000001" customHeight="1">
      <c r="A102" s="26" t="s">
        <v>459</v>
      </c>
      <c r="B102" s="26"/>
      <c r="C102" s="27" t="s">
        <v>460</v>
      </c>
      <c r="D102" s="27"/>
      <c r="E102" s="27"/>
      <c r="F102" s="27"/>
      <c r="G102" s="27"/>
    </row>
    <row r="103" spans="1:7" ht="15" customHeight="1"/>
    <row r="104" spans="1:7" ht="24.95" customHeight="1">
      <c r="A104" s="17" t="s">
        <v>579</v>
      </c>
      <c r="B104" s="17"/>
      <c r="C104" s="17"/>
      <c r="D104" s="17"/>
      <c r="E104" s="17"/>
      <c r="F104" s="17"/>
      <c r="G104" s="17"/>
    </row>
    <row r="105" spans="1:7" ht="15" customHeight="1"/>
    <row r="106" spans="1:7" ht="60" customHeight="1">
      <c r="A106" s="6" t="s">
        <v>367</v>
      </c>
      <c r="B106" s="19" t="s">
        <v>547</v>
      </c>
      <c r="C106" s="19"/>
      <c r="D106" s="19"/>
      <c r="E106" s="6" t="s">
        <v>572</v>
      </c>
      <c r="F106" s="6" t="s">
        <v>573</v>
      </c>
      <c r="G106" s="6" t="s">
        <v>574</v>
      </c>
    </row>
    <row r="107" spans="1:7" ht="15" customHeight="1">
      <c r="A107" s="6">
        <v>1</v>
      </c>
      <c r="B107" s="19">
        <v>2</v>
      </c>
      <c r="C107" s="19"/>
      <c r="D107" s="19"/>
      <c r="E107" s="6">
        <v>3</v>
      </c>
      <c r="F107" s="6">
        <v>4</v>
      </c>
      <c r="G107" s="6">
        <v>5</v>
      </c>
    </row>
    <row r="108" spans="1:7" ht="20.100000000000001" customHeight="1">
      <c r="A108" s="6" t="s">
        <v>471</v>
      </c>
      <c r="B108" s="20" t="s">
        <v>580</v>
      </c>
      <c r="C108" s="20"/>
      <c r="D108" s="20"/>
      <c r="E108" s="10">
        <v>500</v>
      </c>
      <c r="F108" s="10">
        <v>10</v>
      </c>
      <c r="G108" s="10">
        <v>5000</v>
      </c>
    </row>
    <row r="109" spans="1:7" ht="20.100000000000001" customHeight="1">
      <c r="A109" s="6" t="s">
        <v>474</v>
      </c>
      <c r="B109" s="20" t="s">
        <v>578</v>
      </c>
      <c r="C109" s="20"/>
      <c r="D109" s="20"/>
      <c r="E109" s="10">
        <v>10000</v>
      </c>
      <c r="F109" s="10">
        <v>1</v>
      </c>
      <c r="G109" s="10">
        <v>10000</v>
      </c>
    </row>
    <row r="110" spans="1:7" ht="24.95" customHeight="1">
      <c r="A110" s="28" t="s">
        <v>542</v>
      </c>
      <c r="B110" s="28"/>
      <c r="C110" s="28"/>
      <c r="D110" s="28"/>
      <c r="E110" s="28"/>
      <c r="F110" s="28"/>
      <c r="G110" s="12">
        <v>15000</v>
      </c>
    </row>
    <row r="111" spans="1:7" ht="24.95" customHeight="1"/>
    <row r="112" spans="1:7" ht="20.100000000000001" customHeight="1">
      <c r="A112" s="26" t="s">
        <v>458</v>
      </c>
      <c r="B112" s="26"/>
      <c r="C112" s="27" t="s">
        <v>247</v>
      </c>
      <c r="D112" s="27"/>
      <c r="E112" s="27"/>
      <c r="F112" s="27"/>
      <c r="G112" s="27"/>
    </row>
    <row r="113" spans="1:7" ht="20.100000000000001" customHeight="1">
      <c r="A113" s="26" t="s">
        <v>459</v>
      </c>
      <c r="B113" s="26"/>
      <c r="C113" s="27" t="s">
        <v>460</v>
      </c>
      <c r="D113" s="27"/>
      <c r="E113" s="27"/>
      <c r="F113" s="27"/>
      <c r="G113" s="27"/>
    </row>
    <row r="114" spans="1:7" ht="15" customHeight="1"/>
    <row r="115" spans="1:7" ht="24.95" customHeight="1">
      <c r="A115" s="17" t="s">
        <v>571</v>
      </c>
      <c r="B115" s="17"/>
      <c r="C115" s="17"/>
      <c r="D115" s="17"/>
      <c r="E115" s="17"/>
      <c r="F115" s="17"/>
      <c r="G115" s="17"/>
    </row>
    <row r="116" spans="1:7" ht="15" customHeight="1"/>
    <row r="117" spans="1:7" ht="60" customHeight="1">
      <c r="A117" s="6" t="s">
        <v>367</v>
      </c>
      <c r="B117" s="19" t="s">
        <v>547</v>
      </c>
      <c r="C117" s="19"/>
      <c r="D117" s="19"/>
      <c r="E117" s="6" t="s">
        <v>572</v>
      </c>
      <c r="F117" s="6" t="s">
        <v>573</v>
      </c>
      <c r="G117" s="6" t="s">
        <v>574</v>
      </c>
    </row>
    <row r="118" spans="1:7" ht="15" customHeight="1">
      <c r="A118" s="6">
        <v>1</v>
      </c>
      <c r="B118" s="19">
        <v>2</v>
      </c>
      <c r="C118" s="19"/>
      <c r="D118" s="19"/>
      <c r="E118" s="6">
        <v>3</v>
      </c>
      <c r="F118" s="6">
        <v>4</v>
      </c>
      <c r="G118" s="6">
        <v>5</v>
      </c>
    </row>
    <row r="119" spans="1:7" ht="20.100000000000001" customHeight="1">
      <c r="A119" s="6" t="s">
        <v>476</v>
      </c>
      <c r="B119" s="20" t="s">
        <v>575</v>
      </c>
      <c r="C119" s="20"/>
      <c r="D119" s="20"/>
      <c r="E119" s="10">
        <v>40856.6</v>
      </c>
      <c r="F119" s="10">
        <v>12</v>
      </c>
      <c r="G119" s="10">
        <v>490279.2</v>
      </c>
    </row>
    <row r="120" spans="1:7" ht="24.95" customHeight="1">
      <c r="A120" s="28" t="s">
        <v>542</v>
      </c>
      <c r="B120" s="28"/>
      <c r="C120" s="28"/>
      <c r="D120" s="28"/>
      <c r="E120" s="28"/>
      <c r="F120" s="28"/>
      <c r="G120" s="12">
        <v>490279.2</v>
      </c>
    </row>
    <row r="121" spans="1:7" ht="24.95" customHeight="1"/>
    <row r="122" spans="1:7" ht="20.100000000000001" customHeight="1">
      <c r="A122" s="26" t="s">
        <v>458</v>
      </c>
      <c r="B122" s="26"/>
      <c r="C122" s="27" t="s">
        <v>199</v>
      </c>
      <c r="D122" s="27"/>
      <c r="E122" s="27"/>
      <c r="F122" s="27"/>
      <c r="G122" s="27"/>
    </row>
    <row r="123" spans="1:7" ht="20.100000000000001" customHeight="1">
      <c r="A123" s="26" t="s">
        <v>459</v>
      </c>
      <c r="B123" s="26"/>
      <c r="C123" s="27" t="s">
        <v>460</v>
      </c>
      <c r="D123" s="27"/>
      <c r="E123" s="27"/>
      <c r="F123" s="27"/>
      <c r="G123" s="27"/>
    </row>
    <row r="124" spans="1:7" ht="15" customHeight="1"/>
    <row r="125" spans="1:7" ht="24.95" customHeight="1">
      <c r="A125" s="17" t="s">
        <v>577</v>
      </c>
      <c r="B125" s="17"/>
      <c r="C125" s="17"/>
      <c r="D125" s="17"/>
      <c r="E125" s="17"/>
      <c r="F125" s="17"/>
      <c r="G125" s="17"/>
    </row>
    <row r="126" spans="1:7" ht="15" customHeight="1"/>
    <row r="127" spans="1:7" ht="60" customHeight="1">
      <c r="A127" s="6" t="s">
        <v>367</v>
      </c>
      <c r="B127" s="19" t="s">
        <v>547</v>
      </c>
      <c r="C127" s="19"/>
      <c r="D127" s="19"/>
      <c r="E127" s="6" t="s">
        <v>572</v>
      </c>
      <c r="F127" s="6" t="s">
        <v>573</v>
      </c>
      <c r="G127" s="6" t="s">
        <v>574</v>
      </c>
    </row>
    <row r="128" spans="1:7" ht="15" customHeight="1">
      <c r="A128" s="6">
        <v>1</v>
      </c>
      <c r="B128" s="19">
        <v>2</v>
      </c>
      <c r="C128" s="19"/>
      <c r="D128" s="19"/>
      <c r="E128" s="6">
        <v>3</v>
      </c>
      <c r="F128" s="6">
        <v>4</v>
      </c>
      <c r="G128" s="6">
        <v>5</v>
      </c>
    </row>
    <row r="129" spans="1:7" ht="20.100000000000001" customHeight="1">
      <c r="A129" s="6" t="s">
        <v>374</v>
      </c>
      <c r="B129" s="20" t="s">
        <v>581</v>
      </c>
      <c r="C129" s="20"/>
      <c r="D129" s="20"/>
      <c r="E129" s="10">
        <v>75900326</v>
      </c>
      <c r="F129" s="10">
        <v>1.5</v>
      </c>
      <c r="G129" s="10">
        <v>1138504.8899999999</v>
      </c>
    </row>
    <row r="130" spans="1:7" ht="20.100000000000001" customHeight="1">
      <c r="A130" s="6" t="s">
        <v>473</v>
      </c>
      <c r="B130" s="20" t="s">
        <v>582</v>
      </c>
      <c r="C130" s="20"/>
      <c r="D130" s="20"/>
      <c r="E130" s="10">
        <v>120000</v>
      </c>
      <c r="F130" s="10">
        <v>1</v>
      </c>
      <c r="G130" s="10">
        <v>120000</v>
      </c>
    </row>
    <row r="131" spans="1:7" ht="24.95" customHeight="1">
      <c r="A131" s="28" t="s">
        <v>542</v>
      </c>
      <c r="B131" s="28"/>
      <c r="C131" s="28"/>
      <c r="D131" s="28"/>
      <c r="E131" s="28"/>
      <c r="F131" s="28"/>
      <c r="G131" s="12">
        <v>1258504.8899999999</v>
      </c>
    </row>
    <row r="132" spans="1:7" ht="24.95" customHeight="1"/>
    <row r="133" spans="1:7" ht="20.100000000000001" customHeight="1">
      <c r="A133" s="26" t="s">
        <v>458</v>
      </c>
      <c r="B133" s="26"/>
      <c r="C133" s="27" t="s">
        <v>207</v>
      </c>
      <c r="D133" s="27"/>
      <c r="E133" s="27"/>
      <c r="F133" s="27"/>
      <c r="G133" s="27"/>
    </row>
    <row r="134" spans="1:7" ht="20.100000000000001" customHeight="1">
      <c r="A134" s="26" t="s">
        <v>459</v>
      </c>
      <c r="B134" s="26"/>
      <c r="C134" s="27" t="s">
        <v>545</v>
      </c>
      <c r="D134" s="27"/>
      <c r="E134" s="27"/>
      <c r="F134" s="27"/>
      <c r="G134" s="27"/>
    </row>
    <row r="135" spans="1:7" ht="15" customHeight="1"/>
    <row r="136" spans="1:7" ht="24.95" customHeight="1">
      <c r="A136" s="17" t="s">
        <v>579</v>
      </c>
      <c r="B136" s="17"/>
      <c r="C136" s="17"/>
      <c r="D136" s="17"/>
      <c r="E136" s="17"/>
      <c r="F136" s="17"/>
      <c r="G136" s="17"/>
    </row>
    <row r="137" spans="1:7" ht="15" customHeight="1"/>
    <row r="138" spans="1:7" ht="60" customHeight="1">
      <c r="A138" s="6" t="s">
        <v>367</v>
      </c>
      <c r="B138" s="19" t="s">
        <v>547</v>
      </c>
      <c r="C138" s="19"/>
      <c r="D138" s="19"/>
      <c r="E138" s="6" t="s">
        <v>572</v>
      </c>
      <c r="F138" s="6" t="s">
        <v>573</v>
      </c>
      <c r="G138" s="6" t="s">
        <v>574</v>
      </c>
    </row>
    <row r="139" spans="1:7" ht="15" customHeight="1">
      <c r="A139" s="6">
        <v>1</v>
      </c>
      <c r="B139" s="19">
        <v>2</v>
      </c>
      <c r="C139" s="19"/>
      <c r="D139" s="19"/>
      <c r="E139" s="6">
        <v>3</v>
      </c>
      <c r="F139" s="6">
        <v>4</v>
      </c>
      <c r="G139" s="6">
        <v>5</v>
      </c>
    </row>
    <row r="140" spans="1:7" ht="39.950000000000003" customHeight="1">
      <c r="A140" s="6" t="s">
        <v>475</v>
      </c>
      <c r="B140" s="20" t="s">
        <v>583</v>
      </c>
      <c r="C140" s="20"/>
      <c r="D140" s="20"/>
      <c r="E140" s="10">
        <v>15000</v>
      </c>
      <c r="F140" s="10">
        <v>1</v>
      </c>
      <c r="G140" s="10">
        <v>15000</v>
      </c>
    </row>
    <row r="141" spans="1:7" ht="24.95" customHeight="1">
      <c r="A141" s="28" t="s">
        <v>542</v>
      </c>
      <c r="B141" s="28"/>
      <c r="C141" s="28"/>
      <c r="D141" s="28"/>
      <c r="E141" s="28"/>
      <c r="F141" s="28"/>
      <c r="G141" s="12">
        <v>15000</v>
      </c>
    </row>
    <row r="142" spans="1:7" ht="24.95" customHeight="1"/>
    <row r="143" spans="1:7" ht="24.95" customHeight="1">
      <c r="A143" s="26" t="s">
        <v>458</v>
      </c>
      <c r="B143" s="26"/>
      <c r="C143" s="27"/>
      <c r="D143" s="27"/>
      <c r="E143" s="27"/>
      <c r="F143" s="27"/>
      <c r="G143" s="27"/>
    </row>
    <row r="144" spans="1:7" ht="24.95" customHeight="1">
      <c r="A144" s="26" t="s">
        <v>459</v>
      </c>
      <c r="B144" s="26"/>
      <c r="C144" s="27"/>
      <c r="D144" s="27"/>
      <c r="E144" s="27"/>
      <c r="F144" s="27"/>
      <c r="G144" s="27"/>
    </row>
    <row r="145" spans="1:7" ht="15" customHeight="1"/>
    <row r="146" spans="1:7" ht="24.95" customHeight="1">
      <c r="A146" s="17" t="s">
        <v>584</v>
      </c>
      <c r="B146" s="17"/>
      <c r="C146" s="17"/>
      <c r="D146" s="17"/>
      <c r="E146" s="17"/>
      <c r="F146" s="17"/>
      <c r="G146" s="17"/>
    </row>
    <row r="147" spans="1:7" ht="15" customHeight="1"/>
    <row r="148" spans="1:7" ht="50.1" customHeight="1">
      <c r="A148" s="6" t="s">
        <v>367</v>
      </c>
      <c r="B148" s="19" t="s">
        <v>43</v>
      </c>
      <c r="C148" s="19"/>
      <c r="D148" s="19"/>
      <c r="E148" s="6" t="s">
        <v>567</v>
      </c>
      <c r="F148" s="6" t="s">
        <v>568</v>
      </c>
      <c r="G148" s="6" t="s">
        <v>569</v>
      </c>
    </row>
    <row r="149" spans="1:7" ht="24.95" customHeight="1">
      <c r="A149" s="6" t="s">
        <v>377</v>
      </c>
      <c r="B149" s="19" t="s">
        <v>377</v>
      </c>
      <c r="C149" s="19"/>
      <c r="D149" s="19"/>
      <c r="E149" s="6" t="s">
        <v>377</v>
      </c>
      <c r="F149" s="6" t="s">
        <v>377</v>
      </c>
      <c r="G149" s="6" t="s">
        <v>377</v>
      </c>
    </row>
    <row r="150" spans="1:7" ht="24.95" customHeight="1"/>
    <row r="151" spans="1:7" ht="24.95" customHeight="1">
      <c r="A151" s="26" t="s">
        <v>458</v>
      </c>
      <c r="B151" s="26"/>
      <c r="C151" s="27"/>
      <c r="D151" s="27"/>
      <c r="E151" s="27"/>
      <c r="F151" s="27"/>
      <c r="G151" s="27"/>
    </row>
    <row r="152" spans="1:7" ht="24.95" customHeight="1">
      <c r="A152" s="26" t="s">
        <v>459</v>
      </c>
      <c r="B152" s="26"/>
      <c r="C152" s="27"/>
      <c r="D152" s="27"/>
      <c r="E152" s="27"/>
      <c r="F152" s="27"/>
      <c r="G152" s="27"/>
    </row>
    <row r="153" spans="1:7" ht="15" customHeight="1"/>
    <row r="154" spans="1:7" ht="24.95" customHeight="1">
      <c r="A154" s="17" t="s">
        <v>585</v>
      </c>
      <c r="B154" s="17"/>
      <c r="C154" s="17"/>
      <c r="D154" s="17"/>
      <c r="E154" s="17"/>
      <c r="F154" s="17"/>
      <c r="G154" s="17"/>
    </row>
    <row r="155" spans="1:7" ht="15" customHeight="1"/>
    <row r="156" spans="1:7" ht="50.1" customHeight="1">
      <c r="A156" s="6" t="s">
        <v>367</v>
      </c>
      <c r="B156" s="19" t="s">
        <v>43</v>
      </c>
      <c r="C156" s="19"/>
      <c r="D156" s="19"/>
      <c r="E156" s="6" t="s">
        <v>567</v>
      </c>
      <c r="F156" s="6" t="s">
        <v>568</v>
      </c>
      <c r="G156" s="6" t="s">
        <v>569</v>
      </c>
    </row>
    <row r="157" spans="1:7" ht="24.95" customHeight="1">
      <c r="A157" s="6" t="s">
        <v>377</v>
      </c>
      <c r="B157" s="19" t="s">
        <v>377</v>
      </c>
      <c r="C157" s="19"/>
      <c r="D157" s="19"/>
      <c r="E157" s="6" t="s">
        <v>377</v>
      </c>
      <c r="F157" s="6" t="s">
        <v>377</v>
      </c>
      <c r="G157" s="6" t="s">
        <v>377</v>
      </c>
    </row>
  </sheetData>
  <sheetProtection password="BE92" sheet="1" objects="1" scenarios="1"/>
  <mergeCells count="141">
    <mergeCell ref="A154:G154"/>
    <mergeCell ref="B156:D156"/>
    <mergeCell ref="B157:D157"/>
    <mergeCell ref="B148:D148"/>
    <mergeCell ref="B149:D149"/>
    <mergeCell ref="A151:B151"/>
    <mergeCell ref="C151:G151"/>
    <mergeCell ref="A152:B152"/>
    <mergeCell ref="C152:G152"/>
    <mergeCell ref="A143:B143"/>
    <mergeCell ref="C143:G143"/>
    <mergeCell ref="A144:B144"/>
    <mergeCell ref="C144:G144"/>
    <mergeCell ref="A146:G146"/>
    <mergeCell ref="A136:G136"/>
    <mergeCell ref="B138:D138"/>
    <mergeCell ref="B139:D139"/>
    <mergeCell ref="B140:D140"/>
    <mergeCell ref="A141:F141"/>
    <mergeCell ref="A131:F131"/>
    <mergeCell ref="A133:B133"/>
    <mergeCell ref="C133:G133"/>
    <mergeCell ref="A134:B134"/>
    <mergeCell ref="C134:G134"/>
    <mergeCell ref="A125:G125"/>
    <mergeCell ref="B127:D127"/>
    <mergeCell ref="B128:D128"/>
    <mergeCell ref="B129:D129"/>
    <mergeCell ref="B130:D130"/>
    <mergeCell ref="B119:D119"/>
    <mergeCell ref="A120:F120"/>
    <mergeCell ref="A122:B122"/>
    <mergeCell ref="C122:G122"/>
    <mergeCell ref="A123:B123"/>
    <mergeCell ref="C123:G123"/>
    <mergeCell ref="A113:B113"/>
    <mergeCell ref="C113:G113"/>
    <mergeCell ref="A115:G115"/>
    <mergeCell ref="B117:D117"/>
    <mergeCell ref="B118:D118"/>
    <mergeCell ref="B108:D108"/>
    <mergeCell ref="B109:D109"/>
    <mergeCell ref="A110:F110"/>
    <mergeCell ref="A112:B112"/>
    <mergeCell ref="C112:G112"/>
    <mergeCell ref="A102:B102"/>
    <mergeCell ref="C102:G102"/>
    <mergeCell ref="A104:G104"/>
    <mergeCell ref="B106:D106"/>
    <mergeCell ref="B107:D107"/>
    <mergeCell ref="B96:D96"/>
    <mergeCell ref="B97:D97"/>
    <mergeCell ref="B98:D98"/>
    <mergeCell ref="A99:F99"/>
    <mergeCell ref="A101:B101"/>
    <mergeCell ref="C101:G101"/>
    <mergeCell ref="A91:B91"/>
    <mergeCell ref="C91:G91"/>
    <mergeCell ref="A92:B92"/>
    <mergeCell ref="C92:G92"/>
    <mergeCell ref="A94:G94"/>
    <mergeCell ref="B85:D85"/>
    <mergeCell ref="B86:D86"/>
    <mergeCell ref="B87:D87"/>
    <mergeCell ref="B88:D88"/>
    <mergeCell ref="A89:F89"/>
    <mergeCell ref="A80:B80"/>
    <mergeCell ref="C80:G80"/>
    <mergeCell ref="A81:B81"/>
    <mergeCell ref="C81:G81"/>
    <mergeCell ref="A83:G83"/>
    <mergeCell ref="A73:B73"/>
    <mergeCell ref="C73:G73"/>
    <mergeCell ref="A75:G75"/>
    <mergeCell ref="B77:D77"/>
    <mergeCell ref="B78:D78"/>
    <mergeCell ref="A67:G67"/>
    <mergeCell ref="B69:D69"/>
    <mergeCell ref="B70:D70"/>
    <mergeCell ref="A72:B72"/>
    <mergeCell ref="C72:G72"/>
    <mergeCell ref="A62:F62"/>
    <mergeCell ref="A64:B64"/>
    <mergeCell ref="C64:G64"/>
    <mergeCell ref="A65:B65"/>
    <mergeCell ref="C65:G65"/>
    <mergeCell ref="A56:B56"/>
    <mergeCell ref="C56:G56"/>
    <mergeCell ref="A58:G58"/>
    <mergeCell ref="B60:D60"/>
    <mergeCell ref="B61:D61"/>
    <mergeCell ref="B50:E50"/>
    <mergeCell ref="B51:E51"/>
    <mergeCell ref="B52:E52"/>
    <mergeCell ref="A53:F53"/>
    <mergeCell ref="A55:B55"/>
    <mergeCell ref="C55:G55"/>
    <mergeCell ref="A44:B44"/>
    <mergeCell ref="C44:G44"/>
    <mergeCell ref="A46:G46"/>
    <mergeCell ref="B48:E48"/>
    <mergeCell ref="B49:E49"/>
    <mergeCell ref="A37:G37"/>
    <mergeCell ref="B39:E39"/>
    <mergeCell ref="B40:E40"/>
    <mergeCell ref="A41:F41"/>
    <mergeCell ref="A43:B43"/>
    <mergeCell ref="C43:G43"/>
    <mergeCell ref="B31:E31"/>
    <mergeCell ref="A32:F32"/>
    <mergeCell ref="A34:B34"/>
    <mergeCell ref="C34:G34"/>
    <mergeCell ref="A35:B35"/>
    <mergeCell ref="C35:G35"/>
    <mergeCell ref="A25:G25"/>
    <mergeCell ref="B27:E27"/>
    <mergeCell ref="B28:E28"/>
    <mergeCell ref="B29:E29"/>
    <mergeCell ref="B30:E30"/>
    <mergeCell ref="B19:C19"/>
    <mergeCell ref="A20:F20"/>
    <mergeCell ref="A22:B22"/>
    <mergeCell ref="C22:G22"/>
    <mergeCell ref="A23:B23"/>
    <mergeCell ref="C23:G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2"/>
  <sheetViews>
    <sheetView workbookViewId="0"/>
  </sheetViews>
  <sheetFormatPr defaultRowHeight="10.5"/>
  <cols>
    <col min="1" max="1" width="13.425781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6" t="s">
        <v>458</v>
      </c>
      <c r="B2" s="26"/>
      <c r="C2" s="27" t="s">
        <v>255</v>
      </c>
      <c r="D2" s="27"/>
      <c r="E2" s="27"/>
      <c r="F2" s="27"/>
      <c r="G2" s="27"/>
    </row>
    <row r="3" spans="1:7" ht="20.100000000000001" customHeight="1">
      <c r="A3" s="26" t="s">
        <v>459</v>
      </c>
      <c r="B3" s="26"/>
      <c r="C3" s="27" t="s">
        <v>543</v>
      </c>
      <c r="D3" s="27"/>
      <c r="E3" s="27"/>
      <c r="F3" s="27"/>
      <c r="G3" s="27"/>
    </row>
    <row r="4" spans="1:7" ht="15" customHeight="1"/>
    <row r="5" spans="1:7" ht="24.95" customHeight="1">
      <c r="A5" s="17" t="s">
        <v>586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6" t="s">
        <v>367</v>
      </c>
      <c r="B7" s="19" t="s">
        <v>547</v>
      </c>
      <c r="C7" s="19"/>
      <c r="D7" s="6" t="s">
        <v>587</v>
      </c>
      <c r="E7" s="6" t="s">
        <v>588</v>
      </c>
      <c r="F7" s="6" t="s">
        <v>589</v>
      </c>
      <c r="G7" s="6" t="s">
        <v>590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4.95" customHeight="1">
      <c r="A9" s="28" t="s">
        <v>542</v>
      </c>
      <c r="B9" s="28"/>
      <c r="C9" s="28"/>
      <c r="D9" s="28"/>
      <c r="E9" s="28"/>
      <c r="F9" s="28"/>
      <c r="G9" s="12"/>
    </row>
    <row r="10" spans="1:7" ht="24.95" customHeight="1"/>
    <row r="11" spans="1:7" ht="20.100000000000001" customHeight="1">
      <c r="A11" s="26" t="s">
        <v>458</v>
      </c>
      <c r="B11" s="26"/>
      <c r="C11" s="27" t="s">
        <v>272</v>
      </c>
      <c r="D11" s="27"/>
      <c r="E11" s="27"/>
      <c r="F11" s="27"/>
      <c r="G11" s="27"/>
    </row>
    <row r="12" spans="1:7" ht="20.100000000000001" customHeight="1">
      <c r="A12" s="26" t="s">
        <v>459</v>
      </c>
      <c r="B12" s="26"/>
      <c r="C12" s="27" t="s">
        <v>545</v>
      </c>
      <c r="D12" s="27"/>
      <c r="E12" s="27"/>
      <c r="F12" s="27"/>
      <c r="G12" s="27"/>
    </row>
    <row r="13" spans="1:7" ht="15" customHeight="1"/>
    <row r="14" spans="1:7" ht="24.95" customHeight="1">
      <c r="A14" s="17" t="s">
        <v>586</v>
      </c>
      <c r="B14" s="17"/>
      <c r="C14" s="17"/>
      <c r="D14" s="17"/>
      <c r="E14" s="17"/>
      <c r="F14" s="17"/>
      <c r="G14" s="17"/>
    </row>
    <row r="15" spans="1:7" ht="15" customHeight="1"/>
    <row r="16" spans="1:7" ht="50.1" customHeight="1">
      <c r="A16" s="6" t="s">
        <v>367</v>
      </c>
      <c r="B16" s="19" t="s">
        <v>547</v>
      </c>
      <c r="C16" s="19"/>
      <c r="D16" s="6" t="s">
        <v>587</v>
      </c>
      <c r="E16" s="6" t="s">
        <v>588</v>
      </c>
      <c r="F16" s="6" t="s">
        <v>589</v>
      </c>
      <c r="G16" s="6" t="s">
        <v>590</v>
      </c>
    </row>
    <row r="17" spans="1:7" ht="15" customHeight="1">
      <c r="A17" s="6">
        <v>1</v>
      </c>
      <c r="B17" s="19">
        <v>2</v>
      </c>
      <c r="C17" s="19"/>
      <c r="D17" s="6">
        <v>3</v>
      </c>
      <c r="E17" s="6">
        <v>4</v>
      </c>
      <c r="F17" s="6">
        <v>5</v>
      </c>
      <c r="G17" s="6">
        <v>6</v>
      </c>
    </row>
    <row r="18" spans="1:7" ht="24.95" customHeight="1">
      <c r="A18" s="28" t="s">
        <v>542</v>
      </c>
      <c r="B18" s="28"/>
      <c r="C18" s="28"/>
      <c r="D18" s="28"/>
      <c r="E18" s="28"/>
      <c r="F18" s="28"/>
      <c r="G18" s="12"/>
    </row>
    <row r="19" spans="1:7" ht="24.95" customHeight="1"/>
    <row r="20" spans="1:7" ht="20.100000000000001" customHeight="1">
      <c r="A20" s="26" t="s">
        <v>458</v>
      </c>
      <c r="B20" s="26"/>
      <c r="C20" s="27" t="s">
        <v>272</v>
      </c>
      <c r="D20" s="27"/>
      <c r="E20" s="27"/>
      <c r="F20" s="27"/>
      <c r="G20" s="27"/>
    </row>
    <row r="21" spans="1:7" ht="20.100000000000001" customHeight="1">
      <c r="A21" s="26" t="s">
        <v>459</v>
      </c>
      <c r="B21" s="26"/>
      <c r="C21" s="27" t="s">
        <v>545</v>
      </c>
      <c r="D21" s="27"/>
      <c r="E21" s="27"/>
      <c r="F21" s="27"/>
      <c r="G21" s="27"/>
    </row>
    <row r="22" spans="1:7" ht="15" customHeight="1"/>
    <row r="23" spans="1:7" ht="24.95" customHeight="1">
      <c r="A23" s="17" t="s">
        <v>586</v>
      </c>
      <c r="B23" s="17"/>
      <c r="C23" s="17"/>
      <c r="D23" s="17"/>
      <c r="E23" s="17"/>
      <c r="F23" s="17"/>
      <c r="G23" s="17"/>
    </row>
    <row r="24" spans="1:7" ht="15" customHeight="1"/>
    <row r="25" spans="1:7" ht="50.1" customHeight="1">
      <c r="A25" s="6" t="s">
        <v>367</v>
      </c>
      <c r="B25" s="19" t="s">
        <v>547</v>
      </c>
      <c r="C25" s="19"/>
      <c r="D25" s="6" t="s">
        <v>587</v>
      </c>
      <c r="E25" s="6" t="s">
        <v>588</v>
      </c>
      <c r="F25" s="6" t="s">
        <v>589</v>
      </c>
      <c r="G25" s="6" t="s">
        <v>590</v>
      </c>
    </row>
    <row r="26" spans="1:7" ht="15" customHeight="1">
      <c r="A26" s="6">
        <v>1</v>
      </c>
      <c r="B26" s="19">
        <v>2</v>
      </c>
      <c r="C26" s="19"/>
      <c r="D26" s="6">
        <v>3</v>
      </c>
      <c r="E26" s="6">
        <v>4</v>
      </c>
      <c r="F26" s="6">
        <v>5</v>
      </c>
      <c r="G26" s="6">
        <v>6</v>
      </c>
    </row>
    <row r="27" spans="1:7" ht="24.95" customHeight="1">
      <c r="A27" s="28" t="s">
        <v>542</v>
      </c>
      <c r="B27" s="28"/>
      <c r="C27" s="28"/>
      <c r="D27" s="28"/>
      <c r="E27" s="28"/>
      <c r="F27" s="28"/>
      <c r="G27" s="12"/>
    </row>
    <row r="28" spans="1:7" ht="24.95" customHeight="1"/>
    <row r="29" spans="1:7" ht="20.100000000000001" customHeight="1">
      <c r="A29" s="26" t="s">
        <v>458</v>
      </c>
      <c r="B29" s="26"/>
      <c r="C29" s="27" t="s">
        <v>272</v>
      </c>
      <c r="D29" s="27"/>
      <c r="E29" s="27"/>
      <c r="F29" s="27"/>
      <c r="G29" s="27"/>
    </row>
    <row r="30" spans="1:7" ht="20.100000000000001" customHeight="1">
      <c r="A30" s="26" t="s">
        <v>459</v>
      </c>
      <c r="B30" s="26"/>
      <c r="C30" s="27" t="s">
        <v>545</v>
      </c>
      <c r="D30" s="27"/>
      <c r="E30" s="27"/>
      <c r="F30" s="27"/>
      <c r="G30" s="27"/>
    </row>
    <row r="31" spans="1:7" ht="15" customHeight="1"/>
    <row r="32" spans="1:7" ht="24.95" customHeight="1">
      <c r="A32" s="17" t="s">
        <v>586</v>
      </c>
      <c r="B32" s="17"/>
      <c r="C32" s="17"/>
      <c r="D32" s="17"/>
      <c r="E32" s="17"/>
      <c r="F32" s="17"/>
      <c r="G32" s="17"/>
    </row>
    <row r="33" spans="1:7" ht="15" customHeight="1"/>
    <row r="34" spans="1:7" ht="50.1" customHeight="1">
      <c r="A34" s="6" t="s">
        <v>367</v>
      </c>
      <c r="B34" s="19" t="s">
        <v>547</v>
      </c>
      <c r="C34" s="19"/>
      <c r="D34" s="6" t="s">
        <v>587</v>
      </c>
      <c r="E34" s="6" t="s">
        <v>588</v>
      </c>
      <c r="F34" s="6" t="s">
        <v>589</v>
      </c>
      <c r="G34" s="6" t="s">
        <v>590</v>
      </c>
    </row>
    <row r="35" spans="1:7" ht="15" customHeight="1">
      <c r="A35" s="6">
        <v>1</v>
      </c>
      <c r="B35" s="19">
        <v>2</v>
      </c>
      <c r="C35" s="19"/>
      <c r="D35" s="6">
        <v>3</v>
      </c>
      <c r="E35" s="6">
        <v>4</v>
      </c>
      <c r="F35" s="6">
        <v>5</v>
      </c>
      <c r="G35" s="6">
        <v>6</v>
      </c>
    </row>
    <row r="36" spans="1:7" ht="24.95" customHeight="1">
      <c r="A36" s="28" t="s">
        <v>542</v>
      </c>
      <c r="B36" s="28"/>
      <c r="C36" s="28"/>
      <c r="D36" s="28"/>
      <c r="E36" s="28"/>
      <c r="F36" s="28"/>
      <c r="G36" s="12"/>
    </row>
    <row r="37" spans="1:7" ht="24.95" customHeight="1"/>
    <row r="38" spans="1:7" ht="20.100000000000001" customHeight="1">
      <c r="A38" s="26" t="s">
        <v>458</v>
      </c>
      <c r="B38" s="26"/>
      <c r="C38" s="27" t="s">
        <v>272</v>
      </c>
      <c r="D38" s="27"/>
      <c r="E38" s="27"/>
      <c r="F38" s="27"/>
      <c r="G38" s="27"/>
    </row>
    <row r="39" spans="1:7" ht="20.100000000000001" customHeight="1">
      <c r="A39" s="26" t="s">
        <v>459</v>
      </c>
      <c r="B39" s="26"/>
      <c r="C39" s="27" t="s">
        <v>545</v>
      </c>
      <c r="D39" s="27"/>
      <c r="E39" s="27"/>
      <c r="F39" s="27"/>
      <c r="G39" s="27"/>
    </row>
    <row r="40" spans="1:7" ht="15" customHeight="1"/>
    <row r="41" spans="1:7" ht="24.95" customHeight="1">
      <c r="A41" s="17" t="s">
        <v>591</v>
      </c>
      <c r="B41" s="17"/>
      <c r="C41" s="17"/>
      <c r="D41" s="17"/>
      <c r="E41" s="17"/>
      <c r="F41" s="17"/>
      <c r="G41" s="17"/>
    </row>
    <row r="42" spans="1:7" ht="15" customHeight="1"/>
    <row r="43" spans="1:7" ht="50.1" customHeight="1">
      <c r="A43" s="6" t="s">
        <v>367</v>
      </c>
      <c r="B43" s="19" t="s">
        <v>547</v>
      </c>
      <c r="C43" s="19"/>
      <c r="D43" s="6" t="s">
        <v>587</v>
      </c>
      <c r="E43" s="6" t="s">
        <v>588</v>
      </c>
      <c r="F43" s="6" t="s">
        <v>589</v>
      </c>
      <c r="G43" s="6" t="s">
        <v>590</v>
      </c>
    </row>
    <row r="44" spans="1:7" ht="15" customHeight="1">
      <c r="A44" s="6">
        <v>1</v>
      </c>
      <c r="B44" s="19">
        <v>2</v>
      </c>
      <c r="C44" s="19"/>
      <c r="D44" s="6">
        <v>3</v>
      </c>
      <c r="E44" s="6">
        <v>4</v>
      </c>
      <c r="F44" s="6">
        <v>5</v>
      </c>
      <c r="G44" s="6">
        <v>6</v>
      </c>
    </row>
    <row r="45" spans="1:7" ht="60" customHeight="1">
      <c r="A45" s="6" t="s">
        <v>522</v>
      </c>
      <c r="B45" s="20" t="s">
        <v>592</v>
      </c>
      <c r="C45" s="20"/>
      <c r="D45" s="6" t="s">
        <v>434</v>
      </c>
      <c r="E45" s="10">
        <v>1</v>
      </c>
      <c r="F45" s="10">
        <v>31718.05</v>
      </c>
      <c r="G45" s="10">
        <v>31718.05</v>
      </c>
    </row>
    <row r="46" spans="1:7" ht="39.950000000000003" customHeight="1">
      <c r="A46" s="6" t="s">
        <v>593</v>
      </c>
      <c r="B46" s="20" t="s">
        <v>594</v>
      </c>
      <c r="C46" s="20"/>
      <c r="D46" s="6" t="s">
        <v>434</v>
      </c>
      <c r="E46" s="10">
        <v>1</v>
      </c>
      <c r="F46" s="10">
        <v>60000.99</v>
      </c>
      <c r="G46" s="10">
        <v>60000.99</v>
      </c>
    </row>
    <row r="47" spans="1:7" ht="39.950000000000003" customHeight="1">
      <c r="A47" s="6" t="s">
        <v>595</v>
      </c>
      <c r="B47" s="20" t="s">
        <v>596</v>
      </c>
      <c r="C47" s="20"/>
      <c r="D47" s="6" t="s">
        <v>434</v>
      </c>
      <c r="E47" s="10">
        <v>1</v>
      </c>
      <c r="F47" s="10">
        <v>60992.27</v>
      </c>
      <c r="G47" s="10">
        <v>60992.27</v>
      </c>
    </row>
    <row r="48" spans="1:7" ht="20.100000000000001" customHeight="1">
      <c r="A48" s="6" t="s">
        <v>597</v>
      </c>
      <c r="B48" s="20" t="s">
        <v>598</v>
      </c>
      <c r="C48" s="20"/>
      <c r="D48" s="6" t="s">
        <v>434</v>
      </c>
      <c r="E48" s="10">
        <v>1</v>
      </c>
      <c r="F48" s="10">
        <v>97288.69</v>
      </c>
      <c r="G48" s="10">
        <v>97288.69</v>
      </c>
    </row>
    <row r="49" spans="1:7" ht="24.95" customHeight="1">
      <c r="A49" s="28" t="s">
        <v>542</v>
      </c>
      <c r="B49" s="28"/>
      <c r="C49" s="28"/>
      <c r="D49" s="28"/>
      <c r="E49" s="28"/>
      <c r="F49" s="28"/>
      <c r="G49" s="12">
        <f>SUM(G45:G48)</f>
        <v>250000</v>
      </c>
    </row>
    <row r="50" spans="1:7" ht="24.95" customHeight="1"/>
    <row r="51" spans="1:7" ht="20.100000000000001" customHeight="1">
      <c r="A51" s="26" t="s">
        <v>458</v>
      </c>
      <c r="B51" s="26"/>
      <c r="C51" s="27" t="s">
        <v>272</v>
      </c>
      <c r="D51" s="27"/>
      <c r="E51" s="27"/>
      <c r="F51" s="27"/>
      <c r="G51" s="27"/>
    </row>
    <row r="52" spans="1:7" ht="20.100000000000001" customHeight="1">
      <c r="A52" s="26" t="s">
        <v>459</v>
      </c>
      <c r="B52" s="26"/>
      <c r="C52" s="27" t="s">
        <v>545</v>
      </c>
      <c r="D52" s="27"/>
      <c r="E52" s="27"/>
      <c r="F52" s="27"/>
      <c r="G52" s="27"/>
    </row>
    <row r="53" spans="1:7" ht="15" customHeight="1"/>
    <row r="54" spans="1:7" ht="24.95" customHeight="1">
      <c r="A54" s="17" t="s">
        <v>599</v>
      </c>
      <c r="B54" s="17"/>
      <c r="C54" s="17"/>
      <c r="D54" s="17"/>
      <c r="E54" s="17"/>
      <c r="F54" s="17"/>
      <c r="G54" s="17"/>
    </row>
    <row r="55" spans="1:7" ht="15" customHeight="1"/>
    <row r="56" spans="1:7" ht="50.1" customHeight="1">
      <c r="A56" s="6" t="s">
        <v>367</v>
      </c>
      <c r="B56" s="19" t="s">
        <v>547</v>
      </c>
      <c r="C56" s="19"/>
      <c r="D56" s="6" t="s">
        <v>587</v>
      </c>
      <c r="E56" s="6" t="s">
        <v>588</v>
      </c>
      <c r="F56" s="6" t="s">
        <v>589</v>
      </c>
      <c r="G56" s="6" t="s">
        <v>590</v>
      </c>
    </row>
    <row r="57" spans="1:7" ht="15" customHeight="1">
      <c r="A57" s="6">
        <v>1</v>
      </c>
      <c r="B57" s="19">
        <v>2</v>
      </c>
      <c r="C57" s="19"/>
      <c r="D57" s="6">
        <v>3</v>
      </c>
      <c r="E57" s="6">
        <v>4</v>
      </c>
      <c r="F57" s="6">
        <v>5</v>
      </c>
      <c r="G57" s="6">
        <v>6</v>
      </c>
    </row>
    <row r="58" spans="1:7" ht="39.950000000000003" customHeight="1">
      <c r="A58" s="6" t="s">
        <v>514</v>
      </c>
      <c r="B58" s="20" t="s">
        <v>600</v>
      </c>
      <c r="C58" s="20"/>
      <c r="D58" s="6" t="s">
        <v>434</v>
      </c>
      <c r="E58" s="10">
        <v>1</v>
      </c>
      <c r="F58" s="10">
        <v>44000</v>
      </c>
      <c r="G58" s="10">
        <v>44000</v>
      </c>
    </row>
    <row r="59" spans="1:7" ht="20.100000000000001" customHeight="1">
      <c r="A59" s="6" t="s">
        <v>516</v>
      </c>
      <c r="B59" s="20" t="s">
        <v>601</v>
      </c>
      <c r="C59" s="20"/>
      <c r="D59" s="6" t="s">
        <v>434</v>
      </c>
      <c r="E59" s="10">
        <v>1</v>
      </c>
      <c r="F59" s="10">
        <v>86626.11</v>
      </c>
      <c r="G59" s="10">
        <v>86626.11</v>
      </c>
    </row>
    <row r="60" spans="1:7" ht="60" customHeight="1">
      <c r="A60" s="6" t="s">
        <v>602</v>
      </c>
      <c r="B60" s="20" t="s">
        <v>603</v>
      </c>
      <c r="C60" s="20"/>
      <c r="D60" s="6" t="s">
        <v>434</v>
      </c>
      <c r="E60" s="10">
        <v>1000</v>
      </c>
      <c r="F60" s="10">
        <v>600</v>
      </c>
      <c r="G60" s="10">
        <v>600000</v>
      </c>
    </row>
    <row r="61" spans="1:7" ht="39.950000000000003" customHeight="1">
      <c r="A61" s="6" t="s">
        <v>604</v>
      </c>
      <c r="B61" s="20" t="s">
        <v>605</v>
      </c>
      <c r="C61" s="20"/>
      <c r="D61" s="6" t="s">
        <v>434</v>
      </c>
      <c r="E61" s="10">
        <v>1</v>
      </c>
      <c r="F61" s="10">
        <v>141020.63</v>
      </c>
      <c r="G61" s="10">
        <v>141020.63</v>
      </c>
    </row>
    <row r="62" spans="1:7" ht="39.950000000000003" customHeight="1">
      <c r="A62" s="6" t="s">
        <v>606</v>
      </c>
      <c r="B62" s="20" t="s">
        <v>607</v>
      </c>
      <c r="C62" s="20"/>
      <c r="D62" s="6" t="s">
        <v>434</v>
      </c>
      <c r="E62" s="10">
        <v>5</v>
      </c>
      <c r="F62" s="10">
        <v>13370.651599999999</v>
      </c>
      <c r="G62" s="10">
        <v>66853.259999999995</v>
      </c>
    </row>
    <row r="63" spans="1:7" ht="24.95" customHeight="1">
      <c r="A63" s="28" t="s">
        <v>542</v>
      </c>
      <c r="B63" s="28"/>
      <c r="C63" s="28"/>
      <c r="D63" s="28"/>
      <c r="E63" s="28"/>
      <c r="F63" s="28"/>
      <c r="G63" s="12">
        <f>SUM(G58:G62)</f>
        <v>938500</v>
      </c>
    </row>
    <row r="64" spans="1:7" ht="24.95" customHeight="1"/>
    <row r="65" spans="1:7" ht="20.100000000000001" customHeight="1">
      <c r="A65" s="26" t="s">
        <v>458</v>
      </c>
      <c r="B65" s="26"/>
      <c r="C65" s="27" t="s">
        <v>272</v>
      </c>
      <c r="D65" s="27"/>
      <c r="E65" s="27"/>
      <c r="F65" s="27"/>
      <c r="G65" s="27"/>
    </row>
    <row r="66" spans="1:7" ht="20.100000000000001" customHeight="1">
      <c r="A66" s="26" t="s">
        <v>459</v>
      </c>
      <c r="B66" s="26"/>
      <c r="C66" s="27" t="s">
        <v>460</v>
      </c>
      <c r="D66" s="27"/>
      <c r="E66" s="27"/>
      <c r="F66" s="27"/>
      <c r="G66" s="27"/>
    </row>
    <row r="67" spans="1:7" ht="15" customHeight="1"/>
    <row r="68" spans="1:7" ht="24.95" customHeight="1">
      <c r="A68" s="17" t="s">
        <v>608</v>
      </c>
      <c r="B68" s="17"/>
      <c r="C68" s="17"/>
      <c r="D68" s="17"/>
      <c r="E68" s="17"/>
      <c r="F68" s="17"/>
      <c r="G68" s="17"/>
    </row>
    <row r="69" spans="1:7" ht="15" customHeight="1"/>
    <row r="70" spans="1:7" ht="50.1" customHeight="1">
      <c r="A70" s="6" t="s">
        <v>367</v>
      </c>
      <c r="B70" s="19" t="s">
        <v>547</v>
      </c>
      <c r="C70" s="19"/>
      <c r="D70" s="6" t="s">
        <v>587</v>
      </c>
      <c r="E70" s="6" t="s">
        <v>588</v>
      </c>
      <c r="F70" s="6" t="s">
        <v>589</v>
      </c>
      <c r="G70" s="6" t="s">
        <v>590</v>
      </c>
    </row>
    <row r="71" spans="1:7" ht="15" customHeight="1">
      <c r="A71" s="6">
        <v>1</v>
      </c>
      <c r="B71" s="19">
        <v>2</v>
      </c>
      <c r="C71" s="19"/>
      <c r="D71" s="6">
        <v>3</v>
      </c>
      <c r="E71" s="6">
        <v>4</v>
      </c>
      <c r="F71" s="6">
        <v>5</v>
      </c>
      <c r="G71" s="6">
        <v>6</v>
      </c>
    </row>
    <row r="72" spans="1:7" ht="39.950000000000003" customHeight="1">
      <c r="A72" s="6" t="s">
        <v>471</v>
      </c>
      <c r="B72" s="20" t="s">
        <v>609</v>
      </c>
      <c r="C72" s="20"/>
      <c r="D72" s="6" t="s">
        <v>434</v>
      </c>
      <c r="E72" s="10">
        <v>1</v>
      </c>
      <c r="F72" s="10">
        <v>110000</v>
      </c>
      <c r="G72" s="10">
        <v>110000</v>
      </c>
    </row>
    <row r="73" spans="1:7" ht="39.950000000000003" customHeight="1">
      <c r="A73" s="6" t="s">
        <v>492</v>
      </c>
      <c r="B73" s="20" t="s">
        <v>610</v>
      </c>
      <c r="C73" s="20"/>
      <c r="D73" s="6" t="s">
        <v>434</v>
      </c>
      <c r="E73" s="10">
        <v>1</v>
      </c>
      <c r="F73" s="10">
        <v>21600</v>
      </c>
      <c r="G73" s="10">
        <v>21600</v>
      </c>
    </row>
    <row r="74" spans="1:7" ht="60" customHeight="1">
      <c r="A74" s="6" t="s">
        <v>611</v>
      </c>
      <c r="B74" s="20" t="s">
        <v>612</v>
      </c>
      <c r="C74" s="20"/>
      <c r="D74" s="6" t="s">
        <v>434</v>
      </c>
      <c r="E74" s="10">
        <v>1</v>
      </c>
      <c r="F74" s="10">
        <v>10000</v>
      </c>
      <c r="G74" s="10">
        <v>10000</v>
      </c>
    </row>
    <row r="75" spans="1:7" ht="39.950000000000003" customHeight="1">
      <c r="A75" s="6" t="s">
        <v>613</v>
      </c>
      <c r="B75" s="20" t="s">
        <v>614</v>
      </c>
      <c r="C75" s="20"/>
      <c r="D75" s="6" t="s">
        <v>434</v>
      </c>
      <c r="E75" s="10">
        <v>1</v>
      </c>
      <c r="F75" s="10">
        <v>15000</v>
      </c>
      <c r="G75" s="10">
        <v>15000</v>
      </c>
    </row>
    <row r="76" spans="1:7" ht="39.950000000000003" customHeight="1">
      <c r="A76" s="6" t="s">
        <v>615</v>
      </c>
      <c r="B76" s="20" t="s">
        <v>616</v>
      </c>
      <c r="C76" s="20"/>
      <c r="D76" s="6" t="s">
        <v>434</v>
      </c>
      <c r="E76" s="10">
        <v>1</v>
      </c>
      <c r="F76" s="10">
        <v>12000</v>
      </c>
      <c r="G76" s="10">
        <v>12000</v>
      </c>
    </row>
    <row r="77" spans="1:7" ht="39.950000000000003" customHeight="1">
      <c r="A77" s="6" t="s">
        <v>617</v>
      </c>
      <c r="B77" s="20" t="s">
        <v>618</v>
      </c>
      <c r="C77" s="20"/>
      <c r="D77" s="6" t="s">
        <v>619</v>
      </c>
      <c r="E77" s="10">
        <v>1</v>
      </c>
      <c r="F77" s="10">
        <v>6000</v>
      </c>
      <c r="G77" s="10">
        <v>6000</v>
      </c>
    </row>
    <row r="78" spans="1:7" ht="24.95" customHeight="1">
      <c r="A78" s="28" t="s">
        <v>542</v>
      </c>
      <c r="B78" s="28"/>
      <c r="C78" s="28"/>
      <c r="D78" s="28"/>
      <c r="E78" s="28"/>
      <c r="F78" s="28"/>
      <c r="G78" s="12">
        <f>SUM(G72:G77)</f>
        <v>174600</v>
      </c>
    </row>
    <row r="79" spans="1:7" ht="24.95" customHeight="1"/>
    <row r="80" spans="1:7" ht="20.100000000000001" customHeight="1">
      <c r="A80" s="26" t="s">
        <v>458</v>
      </c>
      <c r="B80" s="26"/>
      <c r="C80" s="27" t="s">
        <v>272</v>
      </c>
      <c r="D80" s="27"/>
      <c r="E80" s="27"/>
      <c r="F80" s="27"/>
      <c r="G80" s="27"/>
    </row>
    <row r="81" spans="1:7" ht="20.100000000000001" customHeight="1">
      <c r="A81" s="26" t="s">
        <v>459</v>
      </c>
      <c r="B81" s="26"/>
      <c r="C81" s="27" t="s">
        <v>460</v>
      </c>
      <c r="D81" s="27"/>
      <c r="E81" s="27"/>
      <c r="F81" s="27"/>
      <c r="G81" s="27"/>
    </row>
    <row r="82" spans="1:7" ht="15" customHeight="1"/>
    <row r="83" spans="1:7" ht="24.95" customHeight="1">
      <c r="A83" s="17" t="s">
        <v>620</v>
      </c>
      <c r="B83" s="17"/>
      <c r="C83" s="17"/>
      <c r="D83" s="17"/>
      <c r="E83" s="17"/>
      <c r="F83" s="17"/>
      <c r="G83" s="17"/>
    </row>
    <row r="84" spans="1:7" ht="15" customHeight="1"/>
    <row r="85" spans="1:7" ht="50.1" customHeight="1">
      <c r="A85" s="6" t="s">
        <v>367</v>
      </c>
      <c r="B85" s="19" t="s">
        <v>547</v>
      </c>
      <c r="C85" s="19"/>
      <c r="D85" s="6" t="s">
        <v>587</v>
      </c>
      <c r="E85" s="6" t="s">
        <v>588</v>
      </c>
      <c r="F85" s="6" t="s">
        <v>589</v>
      </c>
      <c r="G85" s="6" t="s">
        <v>590</v>
      </c>
    </row>
    <row r="86" spans="1:7" ht="15" customHeight="1">
      <c r="A86" s="6">
        <v>1</v>
      </c>
      <c r="B86" s="19">
        <v>2</v>
      </c>
      <c r="C86" s="19"/>
      <c r="D86" s="6">
        <v>3</v>
      </c>
      <c r="E86" s="6">
        <v>4</v>
      </c>
      <c r="F86" s="6">
        <v>5</v>
      </c>
      <c r="G86" s="6">
        <v>6</v>
      </c>
    </row>
    <row r="87" spans="1:7" ht="39.950000000000003" customHeight="1">
      <c r="A87" s="6" t="s">
        <v>488</v>
      </c>
      <c r="B87" s="20" t="s">
        <v>621</v>
      </c>
      <c r="C87" s="20"/>
      <c r="D87" s="6" t="s">
        <v>434</v>
      </c>
      <c r="E87" s="10">
        <v>1</v>
      </c>
      <c r="F87" s="10">
        <v>100000</v>
      </c>
      <c r="G87" s="10">
        <v>100000</v>
      </c>
    </row>
    <row r="88" spans="1:7" ht="39.950000000000003" customHeight="1">
      <c r="A88" s="6" t="s">
        <v>494</v>
      </c>
      <c r="B88" s="20" t="s">
        <v>622</v>
      </c>
      <c r="C88" s="20"/>
      <c r="D88" s="6" t="s">
        <v>434</v>
      </c>
      <c r="E88" s="10">
        <v>1</v>
      </c>
      <c r="F88" s="10">
        <v>82000</v>
      </c>
      <c r="G88" s="10">
        <v>82000</v>
      </c>
    </row>
    <row r="89" spans="1:7" ht="39.950000000000003" customHeight="1">
      <c r="A89" s="6" t="s">
        <v>623</v>
      </c>
      <c r="B89" s="20" t="s">
        <v>624</v>
      </c>
      <c r="C89" s="20"/>
      <c r="D89" s="6" t="s">
        <v>619</v>
      </c>
      <c r="E89" s="10">
        <v>1</v>
      </c>
      <c r="F89" s="10">
        <v>172000</v>
      </c>
      <c r="G89" s="10">
        <v>172000</v>
      </c>
    </row>
    <row r="90" spans="1:7" ht="24.95" customHeight="1">
      <c r="A90" s="28" t="s">
        <v>542</v>
      </c>
      <c r="B90" s="28"/>
      <c r="C90" s="28"/>
      <c r="D90" s="28"/>
      <c r="E90" s="28"/>
      <c r="F90" s="28"/>
      <c r="G90" s="12">
        <f>SUM(G87:G89)</f>
        <v>354000</v>
      </c>
    </row>
    <row r="91" spans="1:7" ht="24.95" customHeight="1"/>
    <row r="92" spans="1:7" ht="20.100000000000001" customHeight="1">
      <c r="A92" s="26" t="s">
        <v>458</v>
      </c>
      <c r="B92" s="26"/>
      <c r="C92" s="27" t="s">
        <v>272</v>
      </c>
      <c r="D92" s="27"/>
      <c r="E92" s="27"/>
      <c r="F92" s="27"/>
      <c r="G92" s="27"/>
    </row>
    <row r="93" spans="1:7" ht="20.100000000000001" customHeight="1">
      <c r="A93" s="26" t="s">
        <v>459</v>
      </c>
      <c r="B93" s="26"/>
      <c r="C93" s="27" t="s">
        <v>460</v>
      </c>
      <c r="D93" s="27"/>
      <c r="E93" s="27"/>
      <c r="F93" s="27"/>
      <c r="G93" s="27"/>
    </row>
    <row r="94" spans="1:7" ht="15" customHeight="1"/>
    <row r="95" spans="1:7" ht="24.95" customHeight="1">
      <c r="A95" s="17" t="s">
        <v>625</v>
      </c>
      <c r="B95" s="17"/>
      <c r="C95" s="17"/>
      <c r="D95" s="17"/>
      <c r="E95" s="17"/>
      <c r="F95" s="17"/>
      <c r="G95" s="17"/>
    </row>
    <row r="96" spans="1:7" ht="15" customHeight="1"/>
    <row r="97" spans="1:7" ht="50.1" customHeight="1">
      <c r="A97" s="6" t="s">
        <v>367</v>
      </c>
      <c r="B97" s="19" t="s">
        <v>547</v>
      </c>
      <c r="C97" s="19"/>
      <c r="D97" s="6" t="s">
        <v>587</v>
      </c>
      <c r="E97" s="6" t="s">
        <v>588</v>
      </c>
      <c r="F97" s="6" t="s">
        <v>589</v>
      </c>
      <c r="G97" s="6" t="s">
        <v>590</v>
      </c>
    </row>
    <row r="98" spans="1:7" ht="15" customHeight="1">
      <c r="A98" s="6">
        <v>1</v>
      </c>
      <c r="B98" s="19">
        <v>2</v>
      </c>
      <c r="C98" s="19"/>
      <c r="D98" s="6">
        <v>3</v>
      </c>
      <c r="E98" s="6">
        <v>4</v>
      </c>
      <c r="F98" s="6">
        <v>5</v>
      </c>
      <c r="G98" s="6">
        <v>6</v>
      </c>
    </row>
    <row r="99" spans="1:7" ht="39.950000000000003" customHeight="1">
      <c r="A99" s="6" t="s">
        <v>472</v>
      </c>
      <c r="B99" s="20" t="s">
        <v>626</v>
      </c>
      <c r="C99" s="20"/>
      <c r="D99" s="6" t="s">
        <v>434</v>
      </c>
      <c r="E99" s="10">
        <v>1</v>
      </c>
      <c r="F99" s="10">
        <v>10000</v>
      </c>
      <c r="G99" s="10">
        <v>10000</v>
      </c>
    </row>
    <row r="100" spans="1:7" ht="39.950000000000003" customHeight="1">
      <c r="A100" s="6" t="s">
        <v>473</v>
      </c>
      <c r="B100" s="20" t="s">
        <v>627</v>
      </c>
      <c r="C100" s="20"/>
      <c r="D100" s="6" t="s">
        <v>434</v>
      </c>
      <c r="E100" s="10">
        <v>1</v>
      </c>
      <c r="F100" s="10">
        <v>5200</v>
      </c>
      <c r="G100" s="10">
        <v>5200</v>
      </c>
    </row>
    <row r="101" spans="1:7" ht="39.950000000000003" customHeight="1">
      <c r="A101" s="6" t="s">
        <v>476</v>
      </c>
      <c r="B101" s="20" t="s">
        <v>628</v>
      </c>
      <c r="C101" s="20"/>
      <c r="D101" s="6" t="s">
        <v>434</v>
      </c>
      <c r="E101" s="10">
        <v>1</v>
      </c>
      <c r="F101" s="10">
        <v>11880</v>
      </c>
      <c r="G101" s="10">
        <v>11880</v>
      </c>
    </row>
    <row r="102" spans="1:7" ht="39.950000000000003" customHeight="1">
      <c r="A102" s="6" t="s">
        <v>498</v>
      </c>
      <c r="B102" s="20" t="s">
        <v>629</v>
      </c>
      <c r="C102" s="20"/>
      <c r="D102" s="6" t="s">
        <v>434</v>
      </c>
      <c r="E102" s="10">
        <v>1</v>
      </c>
      <c r="F102" s="10">
        <v>100000</v>
      </c>
      <c r="G102" s="10">
        <v>100000</v>
      </c>
    </row>
    <row r="103" spans="1:7" ht="39.950000000000003" customHeight="1">
      <c r="A103" s="6" t="s">
        <v>502</v>
      </c>
      <c r="B103" s="20" t="s">
        <v>630</v>
      </c>
      <c r="C103" s="20"/>
      <c r="D103" s="6" t="s">
        <v>434</v>
      </c>
      <c r="E103" s="10">
        <v>1</v>
      </c>
      <c r="F103" s="10">
        <v>135120</v>
      </c>
      <c r="G103" s="10">
        <v>135120</v>
      </c>
    </row>
    <row r="104" spans="1:7" ht="39.950000000000003" customHeight="1">
      <c r="A104" s="6" t="s">
        <v>631</v>
      </c>
      <c r="B104" s="20" t="s">
        <v>632</v>
      </c>
      <c r="C104" s="20"/>
      <c r="D104" s="6" t="s">
        <v>434</v>
      </c>
      <c r="E104" s="10">
        <v>1</v>
      </c>
      <c r="F104" s="10">
        <v>49000</v>
      </c>
      <c r="G104" s="10">
        <v>49000</v>
      </c>
    </row>
    <row r="105" spans="1:7" ht="39.950000000000003" customHeight="1">
      <c r="A105" s="6" t="s">
        <v>633</v>
      </c>
      <c r="B105" s="20" t="s">
        <v>634</v>
      </c>
      <c r="C105" s="20"/>
      <c r="D105" s="6" t="s">
        <v>434</v>
      </c>
      <c r="E105" s="10">
        <v>1</v>
      </c>
      <c r="F105" s="10">
        <v>4000</v>
      </c>
      <c r="G105" s="10">
        <v>4000</v>
      </c>
    </row>
    <row r="106" spans="1:7" ht="39.950000000000003" customHeight="1">
      <c r="A106" s="6" t="s">
        <v>635</v>
      </c>
      <c r="B106" s="20" t="s">
        <v>636</v>
      </c>
      <c r="C106" s="20"/>
      <c r="D106" s="6" t="s">
        <v>434</v>
      </c>
      <c r="E106" s="10">
        <v>1</v>
      </c>
      <c r="F106" s="10">
        <v>3370800</v>
      </c>
      <c r="G106" s="10">
        <v>3370800</v>
      </c>
    </row>
    <row r="107" spans="1:7" ht="24.95" customHeight="1">
      <c r="A107" s="28" t="s">
        <v>542</v>
      </c>
      <c r="B107" s="28"/>
      <c r="C107" s="28"/>
      <c r="D107" s="28"/>
      <c r="E107" s="28"/>
      <c r="F107" s="28"/>
      <c r="G107" s="12">
        <f>SUM(G99:G106)</f>
        <v>3686000</v>
      </c>
    </row>
    <row r="108" spans="1:7" ht="24.95" customHeight="1"/>
    <row r="109" spans="1:7" ht="20.100000000000001" customHeight="1">
      <c r="A109" s="26" t="s">
        <v>458</v>
      </c>
      <c r="B109" s="26"/>
      <c r="C109" s="27" t="s">
        <v>272</v>
      </c>
      <c r="D109" s="27"/>
      <c r="E109" s="27"/>
      <c r="F109" s="27"/>
      <c r="G109" s="27"/>
    </row>
    <row r="110" spans="1:7" ht="20.100000000000001" customHeight="1">
      <c r="A110" s="26" t="s">
        <v>459</v>
      </c>
      <c r="B110" s="26"/>
      <c r="C110" s="27" t="s">
        <v>460</v>
      </c>
      <c r="D110" s="27"/>
      <c r="E110" s="27"/>
      <c r="F110" s="27"/>
      <c r="G110" s="27"/>
    </row>
    <row r="111" spans="1:7" ht="15" customHeight="1"/>
    <row r="112" spans="1:7" ht="24.95" customHeight="1">
      <c r="A112" s="17" t="s">
        <v>637</v>
      </c>
      <c r="B112" s="17"/>
      <c r="C112" s="17"/>
      <c r="D112" s="17"/>
      <c r="E112" s="17"/>
      <c r="F112" s="17"/>
      <c r="G112" s="17"/>
    </row>
    <row r="113" spans="1:7" ht="15" customHeight="1"/>
    <row r="114" spans="1:7" ht="50.1" customHeight="1">
      <c r="A114" s="6" t="s">
        <v>367</v>
      </c>
      <c r="B114" s="19" t="s">
        <v>547</v>
      </c>
      <c r="C114" s="19"/>
      <c r="D114" s="6" t="s">
        <v>587</v>
      </c>
      <c r="E114" s="6" t="s">
        <v>588</v>
      </c>
      <c r="F114" s="6" t="s">
        <v>589</v>
      </c>
      <c r="G114" s="6" t="s">
        <v>590</v>
      </c>
    </row>
    <row r="115" spans="1:7" ht="15" customHeight="1">
      <c r="A115" s="6">
        <v>1</v>
      </c>
      <c r="B115" s="19">
        <v>2</v>
      </c>
      <c r="C115" s="19"/>
      <c r="D115" s="6">
        <v>3</v>
      </c>
      <c r="E115" s="6">
        <v>4</v>
      </c>
      <c r="F115" s="6">
        <v>5</v>
      </c>
      <c r="G115" s="6">
        <v>6</v>
      </c>
    </row>
    <row r="116" spans="1:7" ht="60" customHeight="1">
      <c r="A116" s="6" t="s">
        <v>374</v>
      </c>
      <c r="B116" s="20" t="s">
        <v>638</v>
      </c>
      <c r="C116" s="20"/>
      <c r="D116" s="6" t="s">
        <v>619</v>
      </c>
      <c r="E116" s="10">
        <v>1</v>
      </c>
      <c r="F116" s="10">
        <v>1740650</v>
      </c>
      <c r="G116" s="10">
        <v>1740650</v>
      </c>
    </row>
    <row r="117" spans="1:7" ht="39.950000000000003" customHeight="1">
      <c r="A117" s="6" t="s">
        <v>474</v>
      </c>
      <c r="B117" s="20" t="s">
        <v>639</v>
      </c>
      <c r="C117" s="20"/>
      <c r="D117" s="6" t="s">
        <v>434</v>
      </c>
      <c r="E117" s="10">
        <v>1</v>
      </c>
      <c r="F117" s="10">
        <v>31000</v>
      </c>
      <c r="G117" s="10">
        <v>31000</v>
      </c>
    </row>
    <row r="118" spans="1:7" ht="39.950000000000003" customHeight="1">
      <c r="A118" s="6" t="s">
        <v>475</v>
      </c>
      <c r="B118" s="20" t="s">
        <v>640</v>
      </c>
      <c r="C118" s="20"/>
      <c r="D118" s="6" t="s">
        <v>434</v>
      </c>
      <c r="E118" s="10">
        <v>1</v>
      </c>
      <c r="F118" s="10">
        <v>114998.39999999999</v>
      </c>
      <c r="G118" s="10">
        <v>114998.39999999999</v>
      </c>
    </row>
    <row r="119" spans="1:7" ht="39.950000000000003" customHeight="1">
      <c r="A119" s="6" t="s">
        <v>475</v>
      </c>
      <c r="B119" s="20" t="s">
        <v>640</v>
      </c>
      <c r="C119" s="20"/>
      <c r="D119" s="6" t="s">
        <v>434</v>
      </c>
      <c r="E119" s="10">
        <v>1</v>
      </c>
      <c r="F119" s="10">
        <v>1.6</v>
      </c>
      <c r="G119" s="10">
        <v>1.6</v>
      </c>
    </row>
    <row r="120" spans="1:7" ht="39.950000000000003" customHeight="1">
      <c r="A120" s="6" t="s">
        <v>490</v>
      </c>
      <c r="B120" s="20" t="s">
        <v>641</v>
      </c>
      <c r="C120" s="20"/>
      <c r="D120" s="6" t="s">
        <v>434</v>
      </c>
      <c r="E120" s="10">
        <v>1</v>
      </c>
      <c r="F120" s="10">
        <v>33720</v>
      </c>
      <c r="G120" s="10">
        <v>33720</v>
      </c>
    </row>
    <row r="121" spans="1:7" ht="39.950000000000003" customHeight="1">
      <c r="A121" s="6" t="s">
        <v>490</v>
      </c>
      <c r="B121" s="20" t="s">
        <v>641</v>
      </c>
      <c r="C121" s="20"/>
      <c r="D121" s="6" t="s">
        <v>434</v>
      </c>
      <c r="E121" s="10">
        <v>1</v>
      </c>
      <c r="F121" s="10">
        <v>1280</v>
      </c>
      <c r="G121" s="10">
        <v>1280</v>
      </c>
    </row>
    <row r="122" spans="1:7" ht="39.950000000000003" customHeight="1">
      <c r="A122" s="6" t="s">
        <v>496</v>
      </c>
      <c r="B122" s="20" t="s">
        <v>642</v>
      </c>
      <c r="C122" s="20"/>
      <c r="D122" s="6" t="s">
        <v>434</v>
      </c>
      <c r="E122" s="10">
        <v>1</v>
      </c>
      <c r="F122" s="10">
        <v>361653.36</v>
      </c>
      <c r="G122" s="10">
        <v>361653.36</v>
      </c>
    </row>
    <row r="123" spans="1:7" ht="39.950000000000003" customHeight="1">
      <c r="A123" s="6" t="s">
        <v>496</v>
      </c>
      <c r="B123" s="20" t="s">
        <v>642</v>
      </c>
      <c r="C123" s="20"/>
      <c r="D123" s="6" t="s">
        <v>434</v>
      </c>
      <c r="E123" s="10">
        <v>1</v>
      </c>
      <c r="F123" s="10">
        <v>49680</v>
      </c>
      <c r="G123" s="10">
        <v>49680</v>
      </c>
    </row>
    <row r="124" spans="1:7" ht="39.950000000000003" customHeight="1">
      <c r="A124" s="6" t="s">
        <v>500</v>
      </c>
      <c r="B124" s="20" t="s">
        <v>643</v>
      </c>
      <c r="C124" s="20"/>
      <c r="D124" s="6" t="s">
        <v>434</v>
      </c>
      <c r="E124" s="10">
        <v>1</v>
      </c>
      <c r="F124" s="10">
        <v>17500</v>
      </c>
      <c r="G124" s="10">
        <v>17500</v>
      </c>
    </row>
    <row r="125" spans="1:7" ht="39.950000000000003" customHeight="1">
      <c r="A125" s="6" t="s">
        <v>506</v>
      </c>
      <c r="B125" s="20" t="s">
        <v>644</v>
      </c>
      <c r="C125" s="20"/>
      <c r="D125" s="6" t="s">
        <v>434</v>
      </c>
      <c r="E125" s="10">
        <v>1</v>
      </c>
      <c r="F125" s="10">
        <v>9900</v>
      </c>
      <c r="G125" s="10">
        <v>9900</v>
      </c>
    </row>
    <row r="126" spans="1:7" ht="39.950000000000003" customHeight="1">
      <c r="A126" s="6" t="s">
        <v>506</v>
      </c>
      <c r="B126" s="20" t="s">
        <v>644</v>
      </c>
      <c r="C126" s="20"/>
      <c r="D126" s="6" t="s">
        <v>434</v>
      </c>
      <c r="E126" s="10">
        <v>1</v>
      </c>
      <c r="F126" s="10">
        <v>100</v>
      </c>
      <c r="G126" s="10">
        <v>100</v>
      </c>
    </row>
    <row r="127" spans="1:7" ht="39.950000000000003" customHeight="1">
      <c r="A127" s="6" t="s">
        <v>508</v>
      </c>
      <c r="B127" s="20" t="s">
        <v>645</v>
      </c>
      <c r="C127" s="20"/>
      <c r="D127" s="6" t="s">
        <v>434</v>
      </c>
      <c r="E127" s="10">
        <v>1</v>
      </c>
      <c r="F127" s="10">
        <v>597920.75</v>
      </c>
      <c r="G127" s="10">
        <v>597920.75</v>
      </c>
    </row>
    <row r="128" spans="1:7" ht="39.950000000000003" customHeight="1">
      <c r="A128" s="6" t="s">
        <v>518</v>
      </c>
      <c r="B128" s="20" t="s">
        <v>646</v>
      </c>
      <c r="C128" s="20"/>
      <c r="D128" s="6" t="s">
        <v>434</v>
      </c>
      <c r="E128" s="10">
        <v>1</v>
      </c>
      <c r="F128" s="10">
        <v>2000</v>
      </c>
      <c r="G128" s="10">
        <v>2000</v>
      </c>
    </row>
    <row r="129" spans="1:7" ht="39.950000000000003" customHeight="1">
      <c r="A129" s="6" t="s">
        <v>518</v>
      </c>
      <c r="B129" s="20" t="s">
        <v>646</v>
      </c>
      <c r="C129" s="20"/>
      <c r="D129" s="6" t="s">
        <v>434</v>
      </c>
      <c r="E129" s="10">
        <v>1</v>
      </c>
      <c r="F129" s="10">
        <v>500</v>
      </c>
      <c r="G129" s="10">
        <v>500</v>
      </c>
    </row>
    <row r="130" spans="1:7" ht="39.950000000000003" customHeight="1">
      <c r="A130" s="6" t="s">
        <v>520</v>
      </c>
      <c r="B130" s="20" t="s">
        <v>647</v>
      </c>
      <c r="C130" s="20"/>
      <c r="D130" s="6" t="s">
        <v>434</v>
      </c>
      <c r="E130" s="10">
        <v>1</v>
      </c>
      <c r="F130" s="10">
        <v>2000</v>
      </c>
      <c r="G130" s="10">
        <v>2000</v>
      </c>
    </row>
    <row r="131" spans="1:7" ht="39.950000000000003" customHeight="1">
      <c r="A131" s="6" t="s">
        <v>524</v>
      </c>
      <c r="B131" s="20" t="s">
        <v>648</v>
      </c>
      <c r="C131" s="20"/>
      <c r="D131" s="6" t="s">
        <v>434</v>
      </c>
      <c r="E131" s="10">
        <v>1</v>
      </c>
      <c r="F131" s="10">
        <v>380000</v>
      </c>
      <c r="G131" s="10">
        <v>380000</v>
      </c>
    </row>
    <row r="132" spans="1:7" ht="39.950000000000003" customHeight="1">
      <c r="A132" s="6" t="s">
        <v>526</v>
      </c>
      <c r="B132" s="20" t="s">
        <v>649</v>
      </c>
      <c r="C132" s="20"/>
      <c r="D132" s="6" t="s">
        <v>434</v>
      </c>
      <c r="E132" s="10">
        <v>1</v>
      </c>
      <c r="F132" s="10">
        <v>23000</v>
      </c>
      <c r="G132" s="10">
        <v>23000</v>
      </c>
    </row>
    <row r="133" spans="1:7" ht="39.950000000000003" customHeight="1">
      <c r="A133" s="6" t="s">
        <v>528</v>
      </c>
      <c r="B133" s="20" t="s">
        <v>650</v>
      </c>
      <c r="C133" s="20"/>
      <c r="D133" s="6" t="s">
        <v>434</v>
      </c>
      <c r="E133" s="10">
        <v>1</v>
      </c>
      <c r="F133" s="10">
        <v>14900</v>
      </c>
      <c r="G133" s="10">
        <v>14900</v>
      </c>
    </row>
    <row r="134" spans="1:7" ht="60" customHeight="1">
      <c r="A134" s="6" t="s">
        <v>532</v>
      </c>
      <c r="B134" s="20" t="s">
        <v>651</v>
      </c>
      <c r="C134" s="20"/>
      <c r="D134" s="6" t="s">
        <v>434</v>
      </c>
      <c r="E134" s="10">
        <v>1</v>
      </c>
      <c r="F134" s="10">
        <v>2500</v>
      </c>
      <c r="G134" s="10">
        <v>2500</v>
      </c>
    </row>
    <row r="135" spans="1:7" ht="60" customHeight="1">
      <c r="A135" s="6" t="s">
        <v>532</v>
      </c>
      <c r="B135" s="20" t="s">
        <v>651</v>
      </c>
      <c r="C135" s="20"/>
      <c r="D135" s="6" t="s">
        <v>434</v>
      </c>
      <c r="E135" s="10">
        <v>1</v>
      </c>
      <c r="F135" s="10">
        <v>2500</v>
      </c>
      <c r="G135" s="10">
        <v>2500</v>
      </c>
    </row>
    <row r="136" spans="1:7" ht="60" customHeight="1">
      <c r="A136" s="6" t="s">
        <v>538</v>
      </c>
      <c r="B136" s="20" t="s">
        <v>652</v>
      </c>
      <c r="C136" s="20"/>
      <c r="D136" s="6" t="s">
        <v>434</v>
      </c>
      <c r="E136" s="10">
        <v>1</v>
      </c>
      <c r="F136" s="10">
        <v>760</v>
      </c>
      <c r="G136" s="10">
        <v>760</v>
      </c>
    </row>
    <row r="137" spans="1:7" ht="60" customHeight="1">
      <c r="A137" s="6" t="s">
        <v>538</v>
      </c>
      <c r="B137" s="20" t="s">
        <v>652</v>
      </c>
      <c r="C137" s="20"/>
      <c r="D137" s="6" t="s">
        <v>434</v>
      </c>
      <c r="E137" s="10">
        <v>1</v>
      </c>
      <c r="F137" s="10">
        <v>3240</v>
      </c>
      <c r="G137" s="10">
        <v>3240</v>
      </c>
    </row>
    <row r="138" spans="1:7" ht="80.099999999999994" customHeight="1">
      <c r="A138" s="6" t="s">
        <v>540</v>
      </c>
      <c r="B138" s="20" t="s">
        <v>653</v>
      </c>
      <c r="C138" s="20"/>
      <c r="D138" s="6" t="s">
        <v>434</v>
      </c>
      <c r="E138" s="10">
        <v>1</v>
      </c>
      <c r="F138" s="10">
        <v>34800</v>
      </c>
      <c r="G138" s="10">
        <v>34800</v>
      </c>
    </row>
    <row r="139" spans="1:7" ht="39.950000000000003" customHeight="1">
      <c r="A139" s="6" t="s">
        <v>654</v>
      </c>
      <c r="B139" s="20" t="s">
        <v>655</v>
      </c>
      <c r="C139" s="20"/>
      <c r="D139" s="6" t="s">
        <v>434</v>
      </c>
      <c r="E139" s="10">
        <v>1</v>
      </c>
      <c r="F139" s="10">
        <v>500</v>
      </c>
      <c r="G139" s="10">
        <v>500</v>
      </c>
    </row>
    <row r="140" spans="1:7" ht="39.950000000000003" customHeight="1">
      <c r="A140" s="6" t="s">
        <v>654</v>
      </c>
      <c r="B140" s="20" t="s">
        <v>655</v>
      </c>
      <c r="C140" s="20"/>
      <c r="D140" s="6" t="s">
        <v>434</v>
      </c>
      <c r="E140" s="10">
        <v>1</v>
      </c>
      <c r="F140" s="10">
        <v>2000</v>
      </c>
      <c r="G140" s="10">
        <v>2000</v>
      </c>
    </row>
    <row r="141" spans="1:7" ht="39.950000000000003" customHeight="1">
      <c r="A141" s="6" t="s">
        <v>656</v>
      </c>
      <c r="B141" s="20" t="s">
        <v>657</v>
      </c>
      <c r="C141" s="20"/>
      <c r="D141" s="6" t="s">
        <v>434</v>
      </c>
      <c r="E141" s="10">
        <v>1</v>
      </c>
      <c r="F141" s="10">
        <v>95200</v>
      </c>
      <c r="G141" s="10">
        <v>95200</v>
      </c>
    </row>
    <row r="142" spans="1:7" ht="39.950000000000003" customHeight="1">
      <c r="A142" s="6" t="s">
        <v>658</v>
      </c>
      <c r="B142" s="20" t="s">
        <v>659</v>
      </c>
      <c r="C142" s="20"/>
      <c r="D142" s="6" t="s">
        <v>434</v>
      </c>
      <c r="E142" s="10">
        <v>1</v>
      </c>
      <c r="F142" s="10">
        <v>581264.09</v>
      </c>
      <c r="G142" s="10">
        <v>581264.09</v>
      </c>
    </row>
    <row r="143" spans="1:7" ht="39.950000000000003" customHeight="1">
      <c r="A143" s="6" t="s">
        <v>660</v>
      </c>
      <c r="B143" s="20" t="s">
        <v>661</v>
      </c>
      <c r="C143" s="20"/>
      <c r="D143" s="6" t="s">
        <v>434</v>
      </c>
      <c r="E143" s="10">
        <v>1</v>
      </c>
      <c r="F143" s="10">
        <v>4000</v>
      </c>
      <c r="G143" s="10">
        <v>4000</v>
      </c>
    </row>
    <row r="144" spans="1:7" ht="39.950000000000003" customHeight="1">
      <c r="A144" s="6" t="s">
        <v>662</v>
      </c>
      <c r="B144" s="20" t="s">
        <v>663</v>
      </c>
      <c r="C144" s="20"/>
      <c r="D144" s="6" t="s">
        <v>434</v>
      </c>
      <c r="E144" s="10">
        <v>1</v>
      </c>
      <c r="F144" s="10">
        <v>1000</v>
      </c>
      <c r="G144" s="10">
        <v>1000</v>
      </c>
    </row>
    <row r="145" spans="1:7" ht="39.950000000000003" customHeight="1">
      <c r="A145" s="6" t="s">
        <v>664</v>
      </c>
      <c r="B145" s="20" t="s">
        <v>665</v>
      </c>
      <c r="C145" s="20"/>
      <c r="D145" s="6" t="s">
        <v>434</v>
      </c>
      <c r="E145" s="10">
        <v>1</v>
      </c>
      <c r="F145" s="10">
        <v>10000</v>
      </c>
      <c r="G145" s="10">
        <v>10000</v>
      </c>
    </row>
    <row r="146" spans="1:7" ht="39.950000000000003" customHeight="1">
      <c r="A146" s="6" t="s">
        <v>666</v>
      </c>
      <c r="B146" s="20" t="s">
        <v>667</v>
      </c>
      <c r="C146" s="20"/>
      <c r="D146" s="6" t="s">
        <v>434</v>
      </c>
      <c r="E146" s="10">
        <v>1</v>
      </c>
      <c r="F146" s="10">
        <v>2581.8000000000002</v>
      </c>
      <c r="G146" s="10">
        <v>2581.8000000000002</v>
      </c>
    </row>
    <row r="147" spans="1:7" ht="24.95" customHeight="1">
      <c r="A147" s="28" t="s">
        <v>542</v>
      </c>
      <c r="B147" s="28"/>
      <c r="C147" s="28"/>
      <c r="D147" s="28"/>
      <c r="E147" s="28"/>
      <c r="F147" s="28"/>
      <c r="G147" s="12">
        <f>SUM(G116:G146)</f>
        <v>4121149.9999999995</v>
      </c>
    </row>
    <row r="148" spans="1:7" ht="24.95" customHeight="1"/>
    <row r="149" spans="1:7" ht="20.100000000000001" customHeight="1">
      <c r="A149" s="26" t="s">
        <v>458</v>
      </c>
      <c r="B149" s="26"/>
      <c r="C149" s="27" t="s">
        <v>272</v>
      </c>
      <c r="D149" s="27"/>
      <c r="E149" s="27"/>
      <c r="F149" s="27"/>
      <c r="G149" s="27"/>
    </row>
    <row r="150" spans="1:7" ht="20.100000000000001" customHeight="1">
      <c r="A150" s="26" t="s">
        <v>459</v>
      </c>
      <c r="B150" s="26"/>
      <c r="C150" s="27" t="s">
        <v>460</v>
      </c>
      <c r="D150" s="27"/>
      <c r="E150" s="27"/>
      <c r="F150" s="27"/>
      <c r="G150" s="27"/>
    </row>
    <row r="151" spans="1:7" ht="15" customHeight="1"/>
    <row r="152" spans="1:7" ht="24.95" customHeight="1">
      <c r="A152" s="17" t="s">
        <v>668</v>
      </c>
      <c r="B152" s="17"/>
      <c r="C152" s="17"/>
      <c r="D152" s="17"/>
      <c r="E152" s="17"/>
      <c r="F152" s="17"/>
      <c r="G152" s="17"/>
    </row>
    <row r="153" spans="1:7" ht="15" customHeight="1"/>
    <row r="154" spans="1:7" ht="50.1" customHeight="1">
      <c r="A154" s="6" t="s">
        <v>367</v>
      </c>
      <c r="B154" s="19" t="s">
        <v>547</v>
      </c>
      <c r="C154" s="19"/>
      <c r="D154" s="6" t="s">
        <v>587</v>
      </c>
      <c r="E154" s="6" t="s">
        <v>588</v>
      </c>
      <c r="F154" s="6" t="s">
        <v>589</v>
      </c>
      <c r="G154" s="6" t="s">
        <v>590</v>
      </c>
    </row>
    <row r="155" spans="1:7" ht="15" customHeight="1">
      <c r="A155" s="6">
        <v>1</v>
      </c>
      <c r="B155" s="19">
        <v>2</v>
      </c>
      <c r="C155" s="19"/>
      <c r="D155" s="6">
        <v>3</v>
      </c>
      <c r="E155" s="6">
        <v>4</v>
      </c>
      <c r="F155" s="6">
        <v>5</v>
      </c>
      <c r="G155" s="6">
        <v>6</v>
      </c>
    </row>
    <row r="156" spans="1:7" ht="39.950000000000003" customHeight="1">
      <c r="A156" s="6" t="s">
        <v>669</v>
      </c>
      <c r="B156" s="20" t="s">
        <v>670</v>
      </c>
      <c r="C156" s="20"/>
      <c r="D156" s="6" t="s">
        <v>434</v>
      </c>
      <c r="E156" s="10">
        <v>1</v>
      </c>
      <c r="F156" s="10">
        <v>10000</v>
      </c>
      <c r="G156" s="10">
        <v>10000</v>
      </c>
    </row>
    <row r="157" spans="1:7" ht="24.95" customHeight="1">
      <c r="A157" s="28" t="s">
        <v>542</v>
      </c>
      <c r="B157" s="28"/>
      <c r="C157" s="28"/>
      <c r="D157" s="28"/>
      <c r="E157" s="28"/>
      <c r="F157" s="28"/>
      <c r="G157" s="12">
        <f>SUM(G156:G156)</f>
        <v>10000</v>
      </c>
    </row>
    <row r="158" spans="1:7" ht="24.95" customHeight="1"/>
    <row r="159" spans="1:7" ht="20.100000000000001" customHeight="1">
      <c r="A159" s="26" t="s">
        <v>458</v>
      </c>
      <c r="B159" s="26"/>
      <c r="C159" s="27" t="s">
        <v>272</v>
      </c>
      <c r="D159" s="27"/>
      <c r="E159" s="27"/>
      <c r="F159" s="27"/>
      <c r="G159" s="27"/>
    </row>
    <row r="160" spans="1:7" ht="20.100000000000001" customHeight="1">
      <c r="A160" s="26" t="s">
        <v>459</v>
      </c>
      <c r="B160" s="26"/>
      <c r="C160" s="27" t="s">
        <v>460</v>
      </c>
      <c r="D160" s="27"/>
      <c r="E160" s="27"/>
      <c r="F160" s="27"/>
      <c r="G160" s="27"/>
    </row>
    <row r="161" spans="1:7" ht="15" customHeight="1"/>
    <row r="162" spans="1:7" ht="24.95" customHeight="1">
      <c r="A162" s="17" t="s">
        <v>591</v>
      </c>
      <c r="B162" s="17"/>
      <c r="C162" s="17"/>
      <c r="D162" s="17"/>
      <c r="E162" s="17"/>
      <c r="F162" s="17"/>
      <c r="G162" s="17"/>
    </row>
    <row r="163" spans="1:7" ht="15" customHeight="1"/>
    <row r="164" spans="1:7" ht="50.1" customHeight="1">
      <c r="A164" s="6" t="s">
        <v>367</v>
      </c>
      <c r="B164" s="19" t="s">
        <v>547</v>
      </c>
      <c r="C164" s="19"/>
      <c r="D164" s="6" t="s">
        <v>587</v>
      </c>
      <c r="E164" s="6" t="s">
        <v>588</v>
      </c>
      <c r="F164" s="6" t="s">
        <v>589</v>
      </c>
      <c r="G164" s="6" t="s">
        <v>590</v>
      </c>
    </row>
    <row r="165" spans="1:7" ht="15" customHeight="1">
      <c r="A165" s="6">
        <v>1</v>
      </c>
      <c r="B165" s="19">
        <v>2</v>
      </c>
      <c r="C165" s="19"/>
      <c r="D165" s="6">
        <v>3</v>
      </c>
      <c r="E165" s="6">
        <v>4</v>
      </c>
      <c r="F165" s="6">
        <v>5</v>
      </c>
      <c r="G165" s="6">
        <v>6</v>
      </c>
    </row>
    <row r="166" spans="1:7" ht="39.950000000000003" customHeight="1">
      <c r="A166" s="6" t="s">
        <v>671</v>
      </c>
      <c r="B166" s="20" t="s">
        <v>672</v>
      </c>
      <c r="C166" s="20"/>
      <c r="D166" s="6" t="s">
        <v>434</v>
      </c>
      <c r="E166" s="10">
        <v>10</v>
      </c>
      <c r="F166" s="10">
        <v>46140.072999999997</v>
      </c>
      <c r="G166" s="10">
        <v>461400.73</v>
      </c>
    </row>
    <row r="167" spans="1:7" ht="39.950000000000003" customHeight="1">
      <c r="A167" s="6" t="s">
        <v>673</v>
      </c>
      <c r="B167" s="20" t="s">
        <v>674</v>
      </c>
      <c r="C167" s="20"/>
      <c r="D167" s="6" t="s">
        <v>434</v>
      </c>
      <c r="E167" s="10">
        <v>1</v>
      </c>
      <c r="F167" s="10">
        <v>1615.52</v>
      </c>
      <c r="G167" s="10">
        <v>1615.52</v>
      </c>
    </row>
    <row r="168" spans="1:7" ht="39.950000000000003" customHeight="1">
      <c r="A168" s="6" t="s">
        <v>673</v>
      </c>
      <c r="B168" s="20" t="s">
        <v>675</v>
      </c>
      <c r="C168" s="20"/>
      <c r="D168" s="6" t="s">
        <v>434</v>
      </c>
      <c r="E168" s="10">
        <v>42</v>
      </c>
      <c r="F168" s="10">
        <v>91110.91</v>
      </c>
      <c r="G168" s="10">
        <v>3826658.22</v>
      </c>
    </row>
    <row r="169" spans="1:7" ht="24.95" customHeight="1">
      <c r="A169" s="28" t="s">
        <v>542</v>
      </c>
      <c r="B169" s="28"/>
      <c r="C169" s="28"/>
      <c r="D169" s="28"/>
      <c r="E169" s="28"/>
      <c r="F169" s="28"/>
      <c r="G169" s="12">
        <f>SUM(G166:G168)</f>
        <v>4289674.4700000007</v>
      </c>
    </row>
    <row r="170" spans="1:7" ht="24.95" customHeight="1"/>
    <row r="171" spans="1:7" ht="20.100000000000001" customHeight="1">
      <c r="A171" s="26" t="s">
        <v>458</v>
      </c>
      <c r="B171" s="26"/>
      <c r="C171" s="27" t="s">
        <v>272</v>
      </c>
      <c r="D171" s="27"/>
      <c r="E171" s="27"/>
      <c r="F171" s="27"/>
      <c r="G171" s="27"/>
    </row>
    <row r="172" spans="1:7" ht="20.100000000000001" customHeight="1">
      <c r="A172" s="26" t="s">
        <v>459</v>
      </c>
      <c r="B172" s="26"/>
      <c r="C172" s="27" t="s">
        <v>460</v>
      </c>
      <c r="D172" s="27"/>
      <c r="E172" s="27"/>
      <c r="F172" s="27"/>
      <c r="G172" s="27"/>
    </row>
    <row r="173" spans="1:7" ht="15" customHeight="1"/>
    <row r="174" spans="1:7" ht="24.95" customHeight="1">
      <c r="A174" s="17" t="s">
        <v>676</v>
      </c>
      <c r="B174" s="17"/>
      <c r="C174" s="17"/>
      <c r="D174" s="17"/>
      <c r="E174" s="17"/>
      <c r="F174" s="17"/>
      <c r="G174" s="17"/>
    </row>
    <row r="175" spans="1:7" ht="15" customHeight="1"/>
    <row r="176" spans="1:7" ht="50.1" customHeight="1">
      <c r="A176" s="6" t="s">
        <v>367</v>
      </c>
      <c r="B176" s="19" t="s">
        <v>547</v>
      </c>
      <c r="C176" s="19"/>
      <c r="D176" s="6" t="s">
        <v>587</v>
      </c>
      <c r="E176" s="6" t="s">
        <v>588</v>
      </c>
      <c r="F176" s="6" t="s">
        <v>589</v>
      </c>
      <c r="G176" s="6" t="s">
        <v>590</v>
      </c>
    </row>
    <row r="177" spans="1:7" ht="15" customHeight="1">
      <c r="A177" s="6">
        <v>1</v>
      </c>
      <c r="B177" s="19">
        <v>2</v>
      </c>
      <c r="C177" s="19"/>
      <c r="D177" s="6">
        <v>3</v>
      </c>
      <c r="E177" s="6">
        <v>4</v>
      </c>
      <c r="F177" s="6">
        <v>5</v>
      </c>
      <c r="G177" s="6">
        <v>6</v>
      </c>
    </row>
    <row r="178" spans="1:7" ht="20.100000000000001" customHeight="1">
      <c r="A178" s="6" t="s">
        <v>677</v>
      </c>
      <c r="B178" s="20" t="s">
        <v>678</v>
      </c>
      <c r="C178" s="20"/>
      <c r="D178" s="6" t="s">
        <v>434</v>
      </c>
      <c r="E178" s="10">
        <v>1</v>
      </c>
      <c r="F178" s="10">
        <v>100000</v>
      </c>
      <c r="G178" s="10">
        <v>100000</v>
      </c>
    </row>
    <row r="179" spans="1:7" ht="24.95" customHeight="1">
      <c r="A179" s="28" t="s">
        <v>542</v>
      </c>
      <c r="B179" s="28"/>
      <c r="C179" s="28"/>
      <c r="D179" s="28"/>
      <c r="E179" s="28"/>
      <c r="F179" s="28"/>
      <c r="G179" s="12">
        <f>SUM(G178:G178)</f>
        <v>100000</v>
      </c>
    </row>
    <row r="180" spans="1:7" ht="24.95" customHeight="1"/>
    <row r="181" spans="1:7" ht="20.100000000000001" customHeight="1">
      <c r="A181" s="26" t="s">
        <v>458</v>
      </c>
      <c r="B181" s="26"/>
      <c r="C181" s="27" t="s">
        <v>272</v>
      </c>
      <c r="D181" s="27"/>
      <c r="E181" s="27"/>
      <c r="F181" s="27"/>
      <c r="G181" s="27"/>
    </row>
    <row r="182" spans="1:7" ht="20.100000000000001" customHeight="1">
      <c r="A182" s="26" t="s">
        <v>459</v>
      </c>
      <c r="B182" s="26"/>
      <c r="C182" s="27" t="s">
        <v>460</v>
      </c>
      <c r="D182" s="27"/>
      <c r="E182" s="27"/>
      <c r="F182" s="27"/>
      <c r="G182" s="27"/>
    </row>
    <row r="183" spans="1:7" ht="15" customHeight="1"/>
    <row r="184" spans="1:7" ht="24.95" customHeight="1">
      <c r="A184" s="17" t="s">
        <v>679</v>
      </c>
      <c r="B184" s="17"/>
      <c r="C184" s="17"/>
      <c r="D184" s="17"/>
      <c r="E184" s="17"/>
      <c r="F184" s="17"/>
      <c r="G184" s="17"/>
    </row>
    <row r="185" spans="1:7" ht="15" customHeight="1"/>
    <row r="186" spans="1:7" ht="50.1" customHeight="1">
      <c r="A186" s="6" t="s">
        <v>367</v>
      </c>
      <c r="B186" s="19" t="s">
        <v>547</v>
      </c>
      <c r="C186" s="19"/>
      <c r="D186" s="6" t="s">
        <v>587</v>
      </c>
      <c r="E186" s="6" t="s">
        <v>588</v>
      </c>
      <c r="F186" s="6" t="s">
        <v>589</v>
      </c>
      <c r="G186" s="6" t="s">
        <v>590</v>
      </c>
    </row>
    <row r="187" spans="1:7" ht="15" customHeight="1">
      <c r="A187" s="6">
        <v>1</v>
      </c>
      <c r="B187" s="19">
        <v>2</v>
      </c>
      <c r="C187" s="19"/>
      <c r="D187" s="6">
        <v>3</v>
      </c>
      <c r="E187" s="6">
        <v>4</v>
      </c>
      <c r="F187" s="6">
        <v>5</v>
      </c>
      <c r="G187" s="6">
        <v>6</v>
      </c>
    </row>
    <row r="188" spans="1:7" ht="20.100000000000001" customHeight="1">
      <c r="A188" s="6" t="s">
        <v>504</v>
      </c>
      <c r="B188" s="20" t="s">
        <v>680</v>
      </c>
      <c r="C188" s="20"/>
      <c r="D188" s="6" t="s">
        <v>434</v>
      </c>
      <c r="E188" s="10">
        <v>1</v>
      </c>
      <c r="F188" s="10">
        <v>30000</v>
      </c>
      <c r="G188" s="10">
        <v>30000</v>
      </c>
    </row>
    <row r="189" spans="1:7" ht="24.95" customHeight="1">
      <c r="A189" s="28" t="s">
        <v>542</v>
      </c>
      <c r="B189" s="28"/>
      <c r="C189" s="28"/>
      <c r="D189" s="28"/>
      <c r="E189" s="28"/>
      <c r="F189" s="28"/>
      <c r="G189" s="12">
        <f>SUM(G188:G188)</f>
        <v>30000</v>
      </c>
    </row>
    <row r="190" spans="1:7" ht="24.95" customHeight="1"/>
    <row r="191" spans="1:7" ht="20.100000000000001" customHeight="1">
      <c r="A191" s="26" t="s">
        <v>458</v>
      </c>
      <c r="B191" s="26"/>
      <c r="C191" s="27" t="s">
        <v>272</v>
      </c>
      <c r="D191" s="27"/>
      <c r="E191" s="27"/>
      <c r="F191" s="27"/>
      <c r="G191" s="27"/>
    </row>
    <row r="192" spans="1:7" ht="20.100000000000001" customHeight="1">
      <c r="A192" s="26" t="s">
        <v>459</v>
      </c>
      <c r="B192" s="26"/>
      <c r="C192" s="27" t="s">
        <v>460</v>
      </c>
      <c r="D192" s="27"/>
      <c r="E192" s="27"/>
      <c r="F192" s="27"/>
      <c r="G192" s="27"/>
    </row>
    <row r="193" spans="1:7" ht="15" customHeight="1"/>
    <row r="194" spans="1:7" ht="24.95" customHeight="1">
      <c r="A194" s="17" t="s">
        <v>599</v>
      </c>
      <c r="B194" s="17"/>
      <c r="C194" s="17"/>
      <c r="D194" s="17"/>
      <c r="E194" s="17"/>
      <c r="F194" s="17"/>
      <c r="G194" s="17"/>
    </row>
    <row r="195" spans="1:7" ht="15" customHeight="1"/>
    <row r="196" spans="1:7" ht="50.1" customHeight="1">
      <c r="A196" s="6" t="s">
        <v>367</v>
      </c>
      <c r="B196" s="19" t="s">
        <v>547</v>
      </c>
      <c r="C196" s="19"/>
      <c r="D196" s="6" t="s">
        <v>587</v>
      </c>
      <c r="E196" s="6" t="s">
        <v>588</v>
      </c>
      <c r="F196" s="6" t="s">
        <v>589</v>
      </c>
      <c r="G196" s="6" t="s">
        <v>590</v>
      </c>
    </row>
    <row r="197" spans="1:7" ht="15" customHeight="1">
      <c r="A197" s="6">
        <v>1</v>
      </c>
      <c r="B197" s="19">
        <v>2</v>
      </c>
      <c r="C197" s="19"/>
      <c r="D197" s="6">
        <v>3</v>
      </c>
      <c r="E197" s="6">
        <v>4</v>
      </c>
      <c r="F197" s="6">
        <v>5</v>
      </c>
      <c r="G197" s="6">
        <v>6</v>
      </c>
    </row>
    <row r="198" spans="1:7" ht="20.100000000000001" customHeight="1">
      <c r="A198" s="6" t="s">
        <v>512</v>
      </c>
      <c r="B198" s="20" t="s">
        <v>681</v>
      </c>
      <c r="C198" s="20"/>
      <c r="D198" s="6" t="s">
        <v>434</v>
      </c>
      <c r="E198" s="10">
        <v>1</v>
      </c>
      <c r="F198" s="10">
        <v>20500</v>
      </c>
      <c r="G198" s="10">
        <v>20500</v>
      </c>
    </row>
    <row r="199" spans="1:7" ht="39.950000000000003" customHeight="1">
      <c r="A199" s="6" t="s">
        <v>536</v>
      </c>
      <c r="B199" s="20" t="s">
        <v>682</v>
      </c>
      <c r="C199" s="20"/>
      <c r="D199" s="6" t="s">
        <v>434</v>
      </c>
      <c r="E199" s="10">
        <v>1</v>
      </c>
      <c r="F199" s="10">
        <v>10000</v>
      </c>
      <c r="G199" s="10">
        <v>10000</v>
      </c>
    </row>
    <row r="200" spans="1:7" ht="39.950000000000003" customHeight="1">
      <c r="A200" s="6" t="s">
        <v>683</v>
      </c>
      <c r="B200" s="20" t="s">
        <v>684</v>
      </c>
      <c r="C200" s="20"/>
      <c r="D200" s="6" t="s">
        <v>434</v>
      </c>
      <c r="E200" s="10">
        <v>1</v>
      </c>
      <c r="F200" s="10">
        <v>3000</v>
      </c>
      <c r="G200" s="10">
        <v>3000</v>
      </c>
    </row>
    <row r="201" spans="1:7" ht="20.100000000000001" customHeight="1">
      <c r="A201" s="6" t="s">
        <v>685</v>
      </c>
      <c r="B201" s="20" t="s">
        <v>686</v>
      </c>
      <c r="C201" s="20"/>
      <c r="D201" s="6" t="s">
        <v>434</v>
      </c>
      <c r="E201" s="10">
        <v>1</v>
      </c>
      <c r="F201" s="10">
        <v>16500</v>
      </c>
      <c r="G201" s="10">
        <v>16500</v>
      </c>
    </row>
    <row r="202" spans="1:7" ht="24.95" customHeight="1">
      <c r="A202" s="28" t="s">
        <v>542</v>
      </c>
      <c r="B202" s="28"/>
      <c r="C202" s="28"/>
      <c r="D202" s="28"/>
      <c r="E202" s="28"/>
      <c r="F202" s="28"/>
      <c r="G202" s="12">
        <f>SUM(G198:G201)</f>
        <v>50000</v>
      </c>
    </row>
    <row r="203" spans="1:7" ht="24.95" customHeight="1"/>
    <row r="204" spans="1:7" ht="20.100000000000001" customHeight="1">
      <c r="A204" s="26" t="s">
        <v>458</v>
      </c>
      <c r="B204" s="26"/>
      <c r="C204" s="27" t="s">
        <v>272</v>
      </c>
      <c r="D204" s="27"/>
      <c r="E204" s="27"/>
      <c r="F204" s="27"/>
      <c r="G204" s="27"/>
    </row>
    <row r="205" spans="1:7" ht="20.100000000000001" customHeight="1">
      <c r="A205" s="26" t="s">
        <v>459</v>
      </c>
      <c r="B205" s="26"/>
      <c r="C205" s="27" t="s">
        <v>460</v>
      </c>
      <c r="D205" s="27"/>
      <c r="E205" s="27"/>
      <c r="F205" s="27"/>
      <c r="G205" s="27"/>
    </row>
    <row r="206" spans="1:7" ht="15" customHeight="1"/>
    <row r="207" spans="1:7" ht="24.95" customHeight="1">
      <c r="A207" s="17" t="s">
        <v>687</v>
      </c>
      <c r="B207" s="17"/>
      <c r="C207" s="17"/>
      <c r="D207" s="17"/>
      <c r="E207" s="17"/>
      <c r="F207" s="17"/>
      <c r="G207" s="17"/>
    </row>
    <row r="208" spans="1:7" ht="15" customHeight="1"/>
    <row r="209" spans="1:7" ht="50.1" customHeight="1">
      <c r="A209" s="6" t="s">
        <v>367</v>
      </c>
      <c r="B209" s="19" t="s">
        <v>547</v>
      </c>
      <c r="C209" s="19"/>
      <c r="D209" s="6" t="s">
        <v>587</v>
      </c>
      <c r="E209" s="6" t="s">
        <v>588</v>
      </c>
      <c r="F209" s="6" t="s">
        <v>589</v>
      </c>
      <c r="G209" s="6" t="s">
        <v>590</v>
      </c>
    </row>
    <row r="210" spans="1:7" ht="15" customHeight="1">
      <c r="A210" s="6">
        <v>1</v>
      </c>
      <c r="B210" s="19">
        <v>2</v>
      </c>
      <c r="C210" s="19"/>
      <c r="D210" s="6">
        <v>3</v>
      </c>
      <c r="E210" s="6">
        <v>4</v>
      </c>
      <c r="F210" s="6">
        <v>5</v>
      </c>
      <c r="G210" s="6">
        <v>6</v>
      </c>
    </row>
    <row r="211" spans="1:7" ht="39.950000000000003" customHeight="1">
      <c r="A211" s="6" t="s">
        <v>688</v>
      </c>
      <c r="B211" s="20" t="s">
        <v>689</v>
      </c>
      <c r="C211" s="20"/>
      <c r="D211" s="6" t="s">
        <v>434</v>
      </c>
      <c r="E211" s="10">
        <v>201</v>
      </c>
      <c r="F211" s="10">
        <v>10000</v>
      </c>
      <c r="G211" s="10">
        <v>2010000</v>
      </c>
    </row>
    <row r="212" spans="1:7" ht="24.95" customHeight="1">
      <c r="A212" s="28" t="s">
        <v>542</v>
      </c>
      <c r="B212" s="28"/>
      <c r="C212" s="28"/>
      <c r="D212" s="28"/>
      <c r="E212" s="28"/>
      <c r="F212" s="28"/>
      <c r="G212" s="12">
        <f>SUM(G211:G211)</f>
        <v>2010000</v>
      </c>
    </row>
    <row r="213" spans="1:7" ht="24.95" customHeight="1"/>
    <row r="214" spans="1:7" ht="20.100000000000001" customHeight="1">
      <c r="A214" s="26" t="s">
        <v>458</v>
      </c>
      <c r="B214" s="26"/>
      <c r="C214" s="27" t="s">
        <v>272</v>
      </c>
      <c r="D214" s="27"/>
      <c r="E214" s="27"/>
      <c r="F214" s="27"/>
      <c r="G214" s="27"/>
    </row>
    <row r="215" spans="1:7" ht="20.100000000000001" customHeight="1">
      <c r="A215" s="26" t="s">
        <v>459</v>
      </c>
      <c r="B215" s="26"/>
      <c r="C215" s="27" t="s">
        <v>543</v>
      </c>
      <c r="D215" s="27"/>
      <c r="E215" s="27"/>
      <c r="F215" s="27"/>
      <c r="G215" s="27"/>
    </row>
    <row r="216" spans="1:7" ht="15" customHeight="1"/>
    <row r="217" spans="1:7" ht="24.95" customHeight="1">
      <c r="A217" s="17" t="s">
        <v>586</v>
      </c>
      <c r="B217" s="17"/>
      <c r="C217" s="17"/>
      <c r="D217" s="17"/>
      <c r="E217" s="17"/>
      <c r="F217" s="17"/>
      <c r="G217" s="17"/>
    </row>
    <row r="218" spans="1:7" ht="15" customHeight="1"/>
    <row r="219" spans="1:7" ht="50.1" customHeight="1">
      <c r="A219" s="6" t="s">
        <v>367</v>
      </c>
      <c r="B219" s="19" t="s">
        <v>547</v>
      </c>
      <c r="C219" s="19"/>
      <c r="D219" s="6" t="s">
        <v>587</v>
      </c>
      <c r="E219" s="6" t="s">
        <v>588</v>
      </c>
      <c r="F219" s="6" t="s">
        <v>589</v>
      </c>
      <c r="G219" s="6" t="s">
        <v>590</v>
      </c>
    </row>
    <row r="220" spans="1:7" ht="15" customHeight="1">
      <c r="A220" s="6">
        <v>1</v>
      </c>
      <c r="B220" s="19">
        <v>2</v>
      </c>
      <c r="C220" s="19"/>
      <c r="D220" s="6">
        <v>3</v>
      </c>
      <c r="E220" s="6">
        <v>4</v>
      </c>
      <c r="F220" s="6">
        <v>5</v>
      </c>
      <c r="G220" s="6">
        <v>6</v>
      </c>
    </row>
    <row r="221" spans="1:7" ht="24.95" customHeight="1">
      <c r="A221" s="28" t="s">
        <v>542</v>
      </c>
      <c r="B221" s="28"/>
      <c r="C221" s="28"/>
      <c r="D221" s="28"/>
      <c r="E221" s="28"/>
      <c r="F221" s="28"/>
      <c r="G221" s="12"/>
    </row>
    <row r="222" spans="1:7" ht="24.95" customHeight="1"/>
    <row r="223" spans="1:7" ht="20.100000000000001" customHeight="1">
      <c r="A223" s="26" t="s">
        <v>458</v>
      </c>
      <c r="B223" s="26"/>
      <c r="C223" s="27" t="s">
        <v>272</v>
      </c>
      <c r="D223" s="27"/>
      <c r="E223" s="27"/>
      <c r="F223" s="27"/>
      <c r="G223" s="27"/>
    </row>
    <row r="224" spans="1:7" ht="20.100000000000001" customHeight="1">
      <c r="A224" s="26" t="s">
        <v>459</v>
      </c>
      <c r="B224" s="26"/>
      <c r="C224" s="27" t="s">
        <v>543</v>
      </c>
      <c r="D224" s="27"/>
      <c r="E224" s="27"/>
      <c r="F224" s="27"/>
      <c r="G224" s="27"/>
    </row>
    <row r="225" spans="1:7" ht="15" customHeight="1"/>
    <row r="226" spans="1:7" ht="24.95" customHeight="1">
      <c r="A226" s="17" t="s">
        <v>637</v>
      </c>
      <c r="B226" s="17"/>
      <c r="C226" s="17"/>
      <c r="D226" s="17"/>
      <c r="E226" s="17"/>
      <c r="F226" s="17"/>
      <c r="G226" s="17"/>
    </row>
    <row r="227" spans="1:7" ht="15" customHeight="1"/>
    <row r="228" spans="1:7" ht="50.1" customHeight="1">
      <c r="A228" s="6" t="s">
        <v>367</v>
      </c>
      <c r="B228" s="19" t="s">
        <v>547</v>
      </c>
      <c r="C228" s="19"/>
      <c r="D228" s="6" t="s">
        <v>587</v>
      </c>
      <c r="E228" s="6" t="s">
        <v>588</v>
      </c>
      <c r="F228" s="6" t="s">
        <v>589</v>
      </c>
      <c r="G228" s="6" t="s">
        <v>590</v>
      </c>
    </row>
    <row r="229" spans="1:7" ht="15" customHeight="1">
      <c r="A229" s="6">
        <v>1</v>
      </c>
      <c r="B229" s="19">
        <v>2</v>
      </c>
      <c r="C229" s="19"/>
      <c r="D229" s="6">
        <v>3</v>
      </c>
      <c r="E229" s="6">
        <v>4</v>
      </c>
      <c r="F229" s="6">
        <v>5</v>
      </c>
      <c r="G229" s="6">
        <v>6</v>
      </c>
    </row>
    <row r="230" spans="1:7" ht="39.950000000000003" customHeight="1">
      <c r="A230" s="6" t="s">
        <v>690</v>
      </c>
      <c r="B230" s="20" t="s">
        <v>691</v>
      </c>
      <c r="C230" s="20"/>
      <c r="D230" s="6" t="s">
        <v>619</v>
      </c>
      <c r="E230" s="10">
        <v>1</v>
      </c>
      <c r="F230" s="10">
        <v>107978.4</v>
      </c>
      <c r="G230" s="10">
        <v>107978.4</v>
      </c>
    </row>
    <row r="231" spans="1:7" ht="24.95" customHeight="1">
      <c r="A231" s="28" t="s">
        <v>542</v>
      </c>
      <c r="B231" s="28"/>
      <c r="C231" s="28"/>
      <c r="D231" s="28"/>
      <c r="E231" s="28"/>
      <c r="F231" s="28"/>
      <c r="G231" s="12">
        <f>SUM(G230:G230)</f>
        <v>107978.4</v>
      </c>
    </row>
    <row r="232" spans="1:7" ht="24.95" customHeight="1"/>
    <row r="233" spans="1:7" ht="20.100000000000001" customHeight="1">
      <c r="A233" s="26" t="s">
        <v>458</v>
      </c>
      <c r="B233" s="26"/>
      <c r="C233" s="27" t="s">
        <v>272</v>
      </c>
      <c r="D233" s="27"/>
      <c r="E233" s="27"/>
      <c r="F233" s="27"/>
      <c r="G233" s="27"/>
    </row>
    <row r="234" spans="1:7" ht="20.100000000000001" customHeight="1">
      <c r="A234" s="26" t="s">
        <v>459</v>
      </c>
      <c r="B234" s="26"/>
      <c r="C234" s="27" t="s">
        <v>543</v>
      </c>
      <c r="D234" s="27"/>
      <c r="E234" s="27"/>
      <c r="F234" s="27"/>
      <c r="G234" s="27"/>
    </row>
    <row r="235" spans="1:7" ht="15" customHeight="1"/>
    <row r="236" spans="1:7" ht="24.95" customHeight="1">
      <c r="A236" s="17" t="s">
        <v>586</v>
      </c>
      <c r="B236" s="17"/>
      <c r="C236" s="17"/>
      <c r="D236" s="17"/>
      <c r="E236" s="17"/>
      <c r="F236" s="17"/>
      <c r="G236" s="17"/>
    </row>
    <row r="237" spans="1:7" ht="15" customHeight="1"/>
    <row r="238" spans="1:7" ht="50.1" customHeight="1">
      <c r="A238" s="6" t="s">
        <v>367</v>
      </c>
      <c r="B238" s="19" t="s">
        <v>547</v>
      </c>
      <c r="C238" s="19"/>
      <c r="D238" s="6" t="s">
        <v>587</v>
      </c>
      <c r="E238" s="6" t="s">
        <v>588</v>
      </c>
      <c r="F238" s="6" t="s">
        <v>589</v>
      </c>
      <c r="G238" s="6" t="s">
        <v>590</v>
      </c>
    </row>
    <row r="239" spans="1:7" ht="15" customHeight="1">
      <c r="A239" s="6">
        <v>1</v>
      </c>
      <c r="B239" s="19">
        <v>2</v>
      </c>
      <c r="C239" s="19"/>
      <c r="D239" s="6">
        <v>3</v>
      </c>
      <c r="E239" s="6">
        <v>4</v>
      </c>
      <c r="F239" s="6">
        <v>5</v>
      </c>
      <c r="G239" s="6">
        <v>6</v>
      </c>
    </row>
    <row r="240" spans="1:7" ht="24.95" customHeight="1">
      <c r="A240" s="28" t="s">
        <v>542</v>
      </c>
      <c r="B240" s="28"/>
      <c r="C240" s="28"/>
      <c r="D240" s="28"/>
      <c r="E240" s="28"/>
      <c r="F240" s="28"/>
      <c r="G240" s="12"/>
    </row>
    <row r="241" spans="1:7" ht="24.95" customHeight="1"/>
    <row r="242" spans="1:7" ht="20.100000000000001" customHeight="1">
      <c r="A242" s="26" t="s">
        <v>458</v>
      </c>
      <c r="B242" s="26"/>
      <c r="C242" s="27" t="s">
        <v>272</v>
      </c>
      <c r="D242" s="27"/>
      <c r="E242" s="27"/>
      <c r="F242" s="27"/>
      <c r="G242" s="27"/>
    </row>
    <row r="243" spans="1:7" ht="20.100000000000001" customHeight="1">
      <c r="A243" s="26" t="s">
        <v>459</v>
      </c>
      <c r="B243" s="26"/>
      <c r="C243" s="27" t="s">
        <v>543</v>
      </c>
      <c r="D243" s="27"/>
      <c r="E243" s="27"/>
      <c r="F243" s="27"/>
      <c r="G243" s="27"/>
    </row>
    <row r="244" spans="1:7" ht="15" customHeight="1"/>
    <row r="245" spans="1:7" ht="24.95" customHeight="1">
      <c r="A245" s="17" t="s">
        <v>586</v>
      </c>
      <c r="B245" s="17"/>
      <c r="C245" s="17"/>
      <c r="D245" s="17"/>
      <c r="E245" s="17"/>
      <c r="F245" s="17"/>
      <c r="G245" s="17"/>
    </row>
    <row r="246" spans="1:7" ht="15" customHeight="1"/>
    <row r="247" spans="1:7" ht="50.1" customHeight="1">
      <c r="A247" s="6" t="s">
        <v>367</v>
      </c>
      <c r="B247" s="19" t="s">
        <v>547</v>
      </c>
      <c r="C247" s="19"/>
      <c r="D247" s="6" t="s">
        <v>587</v>
      </c>
      <c r="E247" s="6" t="s">
        <v>588</v>
      </c>
      <c r="F247" s="6" t="s">
        <v>589</v>
      </c>
      <c r="G247" s="6" t="s">
        <v>590</v>
      </c>
    </row>
    <row r="248" spans="1:7" ht="15" customHeight="1">
      <c r="A248" s="6">
        <v>1</v>
      </c>
      <c r="B248" s="19">
        <v>2</v>
      </c>
      <c r="C248" s="19"/>
      <c r="D248" s="6">
        <v>3</v>
      </c>
      <c r="E248" s="6">
        <v>4</v>
      </c>
      <c r="F248" s="6">
        <v>5</v>
      </c>
      <c r="G248" s="6">
        <v>6</v>
      </c>
    </row>
    <row r="249" spans="1:7" ht="24.95" customHeight="1">
      <c r="A249" s="28" t="s">
        <v>542</v>
      </c>
      <c r="B249" s="28"/>
      <c r="C249" s="28"/>
      <c r="D249" s="28"/>
      <c r="E249" s="28"/>
      <c r="F249" s="28"/>
      <c r="G249" s="12"/>
    </row>
    <row r="250" spans="1:7" ht="24.95" customHeight="1"/>
    <row r="251" spans="1:7" ht="20.100000000000001" customHeight="1">
      <c r="A251" s="26" t="s">
        <v>458</v>
      </c>
      <c r="B251" s="26"/>
      <c r="C251" s="27" t="s">
        <v>336</v>
      </c>
      <c r="D251" s="27"/>
      <c r="E251" s="27"/>
      <c r="F251" s="27"/>
      <c r="G251" s="27"/>
    </row>
    <row r="252" spans="1:7" ht="20.100000000000001" customHeight="1">
      <c r="A252" s="26" t="s">
        <v>459</v>
      </c>
      <c r="B252" s="26"/>
      <c r="C252" s="27" t="s">
        <v>545</v>
      </c>
      <c r="D252" s="27"/>
      <c r="E252" s="27"/>
      <c r="F252" s="27"/>
      <c r="G252" s="27"/>
    </row>
    <row r="253" spans="1:7" ht="15" customHeight="1"/>
    <row r="254" spans="1:7" ht="24.95" customHeight="1">
      <c r="A254" s="17" t="s">
        <v>620</v>
      </c>
      <c r="B254" s="17"/>
      <c r="C254" s="17"/>
      <c r="D254" s="17"/>
      <c r="E254" s="17"/>
      <c r="F254" s="17"/>
      <c r="G254" s="17"/>
    </row>
    <row r="255" spans="1:7" ht="15" customHeight="1"/>
    <row r="256" spans="1:7" ht="50.1" customHeight="1">
      <c r="A256" s="6" t="s">
        <v>367</v>
      </c>
      <c r="B256" s="19" t="s">
        <v>547</v>
      </c>
      <c r="C256" s="19"/>
      <c r="D256" s="6" t="s">
        <v>587</v>
      </c>
      <c r="E256" s="6" t="s">
        <v>588</v>
      </c>
      <c r="F256" s="6" t="s">
        <v>589</v>
      </c>
      <c r="G256" s="6" t="s">
        <v>590</v>
      </c>
    </row>
    <row r="257" spans="1:7" ht="15" customHeight="1">
      <c r="A257" s="6">
        <v>1</v>
      </c>
      <c r="B257" s="19">
        <v>2</v>
      </c>
      <c r="C257" s="19"/>
      <c r="D257" s="6">
        <v>3</v>
      </c>
      <c r="E257" s="6">
        <v>4</v>
      </c>
      <c r="F257" s="6">
        <v>5</v>
      </c>
      <c r="G257" s="6">
        <v>6</v>
      </c>
    </row>
    <row r="258" spans="1:7" ht="39.950000000000003" customHeight="1">
      <c r="A258" s="6" t="s">
        <v>692</v>
      </c>
      <c r="B258" s="20" t="s">
        <v>693</v>
      </c>
      <c r="C258" s="20"/>
      <c r="D258" s="6" t="s">
        <v>434</v>
      </c>
      <c r="E258" s="10">
        <v>1</v>
      </c>
      <c r="F258" s="10">
        <v>80000</v>
      </c>
      <c r="G258" s="10">
        <v>80000</v>
      </c>
    </row>
    <row r="259" spans="1:7" ht="39.950000000000003" customHeight="1">
      <c r="A259" s="6" t="s">
        <v>692</v>
      </c>
      <c r="B259" s="20" t="s">
        <v>694</v>
      </c>
      <c r="C259" s="20"/>
      <c r="D259" s="6" t="s">
        <v>434</v>
      </c>
      <c r="E259" s="10">
        <v>1</v>
      </c>
      <c r="F259" s="10">
        <v>80000</v>
      </c>
      <c r="G259" s="10">
        <v>80000</v>
      </c>
    </row>
    <row r="260" spans="1:7" ht="24.95" customHeight="1">
      <c r="A260" s="28" t="s">
        <v>542</v>
      </c>
      <c r="B260" s="28"/>
      <c r="C260" s="28"/>
      <c r="D260" s="28"/>
      <c r="E260" s="28"/>
      <c r="F260" s="28"/>
      <c r="G260" s="12">
        <f>SUM(G258:G259)</f>
        <v>160000</v>
      </c>
    </row>
    <row r="261" spans="1:7" ht="24.95" customHeight="1"/>
    <row r="262" spans="1:7" ht="20.100000000000001" customHeight="1">
      <c r="A262" s="26" t="s">
        <v>458</v>
      </c>
      <c r="B262" s="26"/>
      <c r="C262" s="27" t="s">
        <v>336</v>
      </c>
      <c r="D262" s="27"/>
      <c r="E262" s="27"/>
      <c r="F262" s="27"/>
      <c r="G262" s="27"/>
    </row>
    <row r="263" spans="1:7" ht="20.100000000000001" customHeight="1">
      <c r="A263" s="26" t="s">
        <v>459</v>
      </c>
      <c r="B263" s="26"/>
      <c r="C263" s="27" t="s">
        <v>460</v>
      </c>
      <c r="D263" s="27"/>
      <c r="E263" s="27"/>
      <c r="F263" s="27"/>
      <c r="G263" s="27"/>
    </row>
    <row r="264" spans="1:7" ht="15" customHeight="1"/>
    <row r="265" spans="1:7" ht="24.95" customHeight="1">
      <c r="A265" s="17" t="s">
        <v>620</v>
      </c>
      <c r="B265" s="17"/>
      <c r="C265" s="17"/>
      <c r="D265" s="17"/>
      <c r="E265" s="17"/>
      <c r="F265" s="17"/>
      <c r="G265" s="17"/>
    </row>
    <row r="266" spans="1:7" ht="15" customHeight="1"/>
    <row r="267" spans="1:7" ht="50.1" customHeight="1">
      <c r="A267" s="6" t="s">
        <v>367</v>
      </c>
      <c r="B267" s="19" t="s">
        <v>547</v>
      </c>
      <c r="C267" s="19"/>
      <c r="D267" s="6" t="s">
        <v>587</v>
      </c>
      <c r="E267" s="6" t="s">
        <v>588</v>
      </c>
      <c r="F267" s="6" t="s">
        <v>589</v>
      </c>
      <c r="G267" s="6" t="s">
        <v>590</v>
      </c>
    </row>
    <row r="268" spans="1:7" ht="15" customHeight="1">
      <c r="A268" s="6">
        <v>1</v>
      </c>
      <c r="B268" s="19">
        <v>2</v>
      </c>
      <c r="C268" s="19"/>
      <c r="D268" s="6">
        <v>3</v>
      </c>
      <c r="E268" s="6">
        <v>4</v>
      </c>
      <c r="F268" s="6">
        <v>5</v>
      </c>
      <c r="G268" s="6">
        <v>6</v>
      </c>
    </row>
    <row r="269" spans="1:7" ht="39.950000000000003" customHeight="1">
      <c r="A269" s="6" t="s">
        <v>477</v>
      </c>
      <c r="B269" s="20" t="s">
        <v>695</v>
      </c>
      <c r="C269" s="20"/>
      <c r="D269" s="6" t="s">
        <v>434</v>
      </c>
      <c r="E269" s="10">
        <v>1</v>
      </c>
      <c r="F269" s="10">
        <v>550000</v>
      </c>
      <c r="G269" s="10">
        <v>550000</v>
      </c>
    </row>
    <row r="270" spans="1:7" ht="39.950000000000003" customHeight="1">
      <c r="A270" s="6" t="s">
        <v>486</v>
      </c>
      <c r="B270" s="20" t="s">
        <v>696</v>
      </c>
      <c r="C270" s="20"/>
      <c r="D270" s="6" t="s">
        <v>434</v>
      </c>
      <c r="E270" s="10">
        <v>1</v>
      </c>
      <c r="F270" s="10">
        <v>1700000</v>
      </c>
      <c r="G270" s="10">
        <v>1700000</v>
      </c>
    </row>
    <row r="271" spans="1:7" ht="39.950000000000003" customHeight="1">
      <c r="A271" s="6" t="s">
        <v>697</v>
      </c>
      <c r="B271" s="20" t="s">
        <v>698</v>
      </c>
      <c r="C271" s="20"/>
      <c r="D271" s="6" t="s">
        <v>619</v>
      </c>
      <c r="E271" s="10">
        <v>1</v>
      </c>
      <c r="F271" s="10">
        <v>20000</v>
      </c>
      <c r="G271" s="10">
        <v>20000</v>
      </c>
    </row>
    <row r="272" spans="1:7" ht="24.95" customHeight="1">
      <c r="A272" s="28" t="s">
        <v>542</v>
      </c>
      <c r="B272" s="28"/>
      <c r="C272" s="28"/>
      <c r="D272" s="28"/>
      <c r="E272" s="28"/>
      <c r="F272" s="28"/>
      <c r="G272" s="12">
        <f>SUM(G269:G271)</f>
        <v>2270000</v>
      </c>
    </row>
  </sheetData>
  <sheetProtection password="BE92" sheet="1" objects="1" scenarios="1"/>
  <mergeCells count="250">
    <mergeCell ref="B271:C271"/>
    <mergeCell ref="A272:F272"/>
    <mergeCell ref="A265:G265"/>
    <mergeCell ref="B267:C267"/>
    <mergeCell ref="B268:C268"/>
    <mergeCell ref="B269:C269"/>
    <mergeCell ref="B270:C270"/>
    <mergeCell ref="A260:F260"/>
    <mergeCell ref="A262:B262"/>
    <mergeCell ref="C262:G262"/>
    <mergeCell ref="A263:B263"/>
    <mergeCell ref="C263:G263"/>
    <mergeCell ref="A254:G254"/>
    <mergeCell ref="B256:C256"/>
    <mergeCell ref="B257:C257"/>
    <mergeCell ref="B258:C258"/>
    <mergeCell ref="B259:C259"/>
    <mergeCell ref="A249:F249"/>
    <mergeCell ref="A251:B251"/>
    <mergeCell ref="C251:G251"/>
    <mergeCell ref="A252:B252"/>
    <mergeCell ref="C252:G252"/>
    <mergeCell ref="A243:B243"/>
    <mergeCell ref="C243:G243"/>
    <mergeCell ref="A245:G245"/>
    <mergeCell ref="B247:C247"/>
    <mergeCell ref="B248:C248"/>
    <mergeCell ref="A236:G236"/>
    <mergeCell ref="B238:C238"/>
    <mergeCell ref="B239:C239"/>
    <mergeCell ref="A240:F240"/>
    <mergeCell ref="A242:B242"/>
    <mergeCell ref="C242:G242"/>
    <mergeCell ref="B230:C230"/>
    <mergeCell ref="A231:F231"/>
    <mergeCell ref="A233:B233"/>
    <mergeCell ref="C233:G233"/>
    <mergeCell ref="A234:B234"/>
    <mergeCell ref="C234:G234"/>
    <mergeCell ref="A224:B224"/>
    <mergeCell ref="C224:G224"/>
    <mergeCell ref="A226:G226"/>
    <mergeCell ref="B228:C228"/>
    <mergeCell ref="B229:C229"/>
    <mergeCell ref="B219:C219"/>
    <mergeCell ref="B220:C220"/>
    <mergeCell ref="A221:F221"/>
    <mergeCell ref="A223:B223"/>
    <mergeCell ref="C223:G223"/>
    <mergeCell ref="A214:B214"/>
    <mergeCell ref="C214:G214"/>
    <mergeCell ref="A215:B215"/>
    <mergeCell ref="C215:G215"/>
    <mergeCell ref="A217:G217"/>
    <mergeCell ref="A207:G207"/>
    <mergeCell ref="B209:C209"/>
    <mergeCell ref="B210:C210"/>
    <mergeCell ref="B211:C211"/>
    <mergeCell ref="A212:F212"/>
    <mergeCell ref="B201:C201"/>
    <mergeCell ref="A202:F202"/>
    <mergeCell ref="A204:B204"/>
    <mergeCell ref="C204:G204"/>
    <mergeCell ref="A205:B205"/>
    <mergeCell ref="C205:G205"/>
    <mergeCell ref="B196:C196"/>
    <mergeCell ref="B197:C197"/>
    <mergeCell ref="B198:C198"/>
    <mergeCell ref="B199:C199"/>
    <mergeCell ref="B200:C200"/>
    <mergeCell ref="A191:B191"/>
    <mergeCell ref="C191:G191"/>
    <mergeCell ref="A192:B192"/>
    <mergeCell ref="C192:G192"/>
    <mergeCell ref="A194:G194"/>
    <mergeCell ref="A184:G184"/>
    <mergeCell ref="B186:C186"/>
    <mergeCell ref="B187:C187"/>
    <mergeCell ref="B188:C188"/>
    <mergeCell ref="A189:F189"/>
    <mergeCell ref="B178:C178"/>
    <mergeCell ref="A179:F179"/>
    <mergeCell ref="A181:B181"/>
    <mergeCell ref="C181:G181"/>
    <mergeCell ref="A182:B182"/>
    <mergeCell ref="C182:G182"/>
    <mergeCell ref="A172:B172"/>
    <mergeCell ref="C172:G172"/>
    <mergeCell ref="A174:G174"/>
    <mergeCell ref="B176:C176"/>
    <mergeCell ref="B177:C177"/>
    <mergeCell ref="B166:C166"/>
    <mergeCell ref="B167:C167"/>
    <mergeCell ref="B168:C168"/>
    <mergeCell ref="A169:F169"/>
    <mergeCell ref="A171:B171"/>
    <mergeCell ref="C171:G171"/>
    <mergeCell ref="A160:B160"/>
    <mergeCell ref="C160:G160"/>
    <mergeCell ref="A162:G162"/>
    <mergeCell ref="B164:C164"/>
    <mergeCell ref="B165:C165"/>
    <mergeCell ref="B154:C154"/>
    <mergeCell ref="B155:C155"/>
    <mergeCell ref="B156:C156"/>
    <mergeCell ref="A157:F157"/>
    <mergeCell ref="A159:B159"/>
    <mergeCell ref="C159:G159"/>
    <mergeCell ref="A149:B149"/>
    <mergeCell ref="C149:G149"/>
    <mergeCell ref="A150:B150"/>
    <mergeCell ref="C150:G150"/>
    <mergeCell ref="A152:G152"/>
    <mergeCell ref="B143:C143"/>
    <mergeCell ref="B144:C144"/>
    <mergeCell ref="B145:C145"/>
    <mergeCell ref="B146:C146"/>
    <mergeCell ref="A147:F147"/>
    <mergeCell ref="B138:C138"/>
    <mergeCell ref="B139:C139"/>
    <mergeCell ref="B140:C140"/>
    <mergeCell ref="B141:C141"/>
    <mergeCell ref="B142:C14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A112:G112"/>
    <mergeCell ref="B114:C114"/>
    <mergeCell ref="B115:C115"/>
    <mergeCell ref="B116:C116"/>
    <mergeCell ref="B117:C117"/>
    <mergeCell ref="B106:C106"/>
    <mergeCell ref="A107:F107"/>
    <mergeCell ref="A109:B109"/>
    <mergeCell ref="C109:G109"/>
    <mergeCell ref="A110:B110"/>
    <mergeCell ref="C110:G110"/>
    <mergeCell ref="B101:C101"/>
    <mergeCell ref="B102:C102"/>
    <mergeCell ref="B103:C103"/>
    <mergeCell ref="B104:C104"/>
    <mergeCell ref="B105:C105"/>
    <mergeCell ref="A95:G95"/>
    <mergeCell ref="B97:C97"/>
    <mergeCell ref="B98:C98"/>
    <mergeCell ref="B99:C99"/>
    <mergeCell ref="B100:C100"/>
    <mergeCell ref="A90:F90"/>
    <mergeCell ref="A92:B92"/>
    <mergeCell ref="C92:G92"/>
    <mergeCell ref="A93:B93"/>
    <mergeCell ref="C93:G93"/>
    <mergeCell ref="B85:C85"/>
    <mergeCell ref="B86:C86"/>
    <mergeCell ref="B87:C87"/>
    <mergeCell ref="B88:C88"/>
    <mergeCell ref="B89:C89"/>
    <mergeCell ref="A80:B80"/>
    <mergeCell ref="C80:G80"/>
    <mergeCell ref="A81:B81"/>
    <mergeCell ref="C81:G81"/>
    <mergeCell ref="A83:G83"/>
    <mergeCell ref="B74:C74"/>
    <mergeCell ref="B75:C75"/>
    <mergeCell ref="B76:C76"/>
    <mergeCell ref="B77:C77"/>
    <mergeCell ref="A78:F78"/>
    <mergeCell ref="A68:G68"/>
    <mergeCell ref="B70:C70"/>
    <mergeCell ref="B71:C71"/>
    <mergeCell ref="B72:C72"/>
    <mergeCell ref="B73:C73"/>
    <mergeCell ref="A63:F63"/>
    <mergeCell ref="A65:B65"/>
    <mergeCell ref="C65:G65"/>
    <mergeCell ref="A66:B66"/>
    <mergeCell ref="C66:G66"/>
    <mergeCell ref="B58:C58"/>
    <mergeCell ref="B59:C59"/>
    <mergeCell ref="B60:C60"/>
    <mergeCell ref="B61:C61"/>
    <mergeCell ref="B62:C62"/>
    <mergeCell ref="A52:B52"/>
    <mergeCell ref="C52:G52"/>
    <mergeCell ref="A54:G54"/>
    <mergeCell ref="B56:C56"/>
    <mergeCell ref="B57:C57"/>
    <mergeCell ref="B47:C47"/>
    <mergeCell ref="B48:C48"/>
    <mergeCell ref="A49:F49"/>
    <mergeCell ref="A51:B51"/>
    <mergeCell ref="C51:G51"/>
    <mergeCell ref="A41:G41"/>
    <mergeCell ref="B43:C43"/>
    <mergeCell ref="B44:C44"/>
    <mergeCell ref="B45:C45"/>
    <mergeCell ref="B46:C46"/>
    <mergeCell ref="A36:F36"/>
    <mergeCell ref="A38:B38"/>
    <mergeCell ref="C38:G38"/>
    <mergeCell ref="A39:B39"/>
    <mergeCell ref="C39:G39"/>
    <mergeCell ref="A30:B30"/>
    <mergeCell ref="C30:G30"/>
    <mergeCell ref="A32:G32"/>
    <mergeCell ref="B34:C34"/>
    <mergeCell ref="B35:C35"/>
    <mergeCell ref="A23:G23"/>
    <mergeCell ref="B25:C25"/>
    <mergeCell ref="B26:C26"/>
    <mergeCell ref="A27:F27"/>
    <mergeCell ref="A29:B29"/>
    <mergeCell ref="C29:G29"/>
    <mergeCell ref="A18:F18"/>
    <mergeCell ref="A20:B20"/>
    <mergeCell ref="C20:G20"/>
    <mergeCell ref="A21:B21"/>
    <mergeCell ref="C21:G21"/>
    <mergeCell ref="A12:B12"/>
    <mergeCell ref="C12:G12"/>
    <mergeCell ref="A14:G14"/>
    <mergeCell ref="B16:C16"/>
    <mergeCell ref="B17:C17"/>
    <mergeCell ref="B7:C7"/>
    <mergeCell ref="B8:C8"/>
    <mergeCell ref="A9:F9"/>
    <mergeCell ref="A11:B11"/>
    <mergeCell ref="C11:G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/>
  </sheetViews>
  <sheetFormatPr defaultRowHeight="10.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/>
    <row r="2" spans="1:13" ht="24.95" customHeight="1">
      <c r="A2" s="17" t="s">
        <v>699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/>
    <row r="4" spans="1:13" ht="24.95" customHeight="1">
      <c r="A4" s="17" t="s">
        <v>700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/>
    <row r="6" spans="1:13" ht="50.1" customHeight="1">
      <c r="A6" s="19" t="s">
        <v>367</v>
      </c>
      <c r="B6" s="19" t="s">
        <v>45</v>
      </c>
      <c r="C6" s="19" t="s">
        <v>701</v>
      </c>
      <c r="D6" s="19" t="s">
        <v>702</v>
      </c>
      <c r="E6" s="19"/>
      <c r="F6" s="19"/>
      <c r="G6" s="19" t="s">
        <v>703</v>
      </c>
      <c r="H6" s="19"/>
      <c r="I6" s="19"/>
      <c r="J6" s="19" t="s">
        <v>704</v>
      </c>
      <c r="K6" s="19"/>
      <c r="L6" s="19"/>
    </row>
    <row r="7" spans="1:13" ht="50.1" customHeight="1">
      <c r="A7" s="19"/>
      <c r="B7" s="19"/>
      <c r="C7" s="19"/>
      <c r="D7" s="6" t="s">
        <v>705</v>
      </c>
      <c r="E7" s="6" t="s">
        <v>706</v>
      </c>
      <c r="F7" s="6" t="s">
        <v>707</v>
      </c>
      <c r="G7" s="6" t="s">
        <v>705</v>
      </c>
      <c r="H7" s="6" t="s">
        <v>706</v>
      </c>
      <c r="I7" s="6" t="s">
        <v>708</v>
      </c>
      <c r="J7" s="6" t="s">
        <v>705</v>
      </c>
      <c r="K7" s="6" t="s">
        <v>706</v>
      </c>
      <c r="L7" s="6" t="s">
        <v>709</v>
      </c>
    </row>
    <row r="8" spans="1:13" ht="24.95" customHeight="1">
      <c r="A8" s="6" t="s">
        <v>374</v>
      </c>
      <c r="B8" s="6" t="s">
        <v>471</v>
      </c>
      <c r="C8" s="6" t="s">
        <v>472</v>
      </c>
      <c r="D8" s="6" t="s">
        <v>473</v>
      </c>
      <c r="E8" s="6" t="s">
        <v>474</v>
      </c>
      <c r="F8" s="6" t="s">
        <v>475</v>
      </c>
      <c r="G8" s="6" t="s">
        <v>476</v>
      </c>
      <c r="H8" s="6" t="s">
        <v>477</v>
      </c>
      <c r="I8" s="6" t="s">
        <v>486</v>
      </c>
      <c r="J8" s="6" t="s">
        <v>488</v>
      </c>
      <c r="K8" s="6" t="s">
        <v>490</v>
      </c>
      <c r="L8" s="6" t="s">
        <v>492</v>
      </c>
    </row>
    <row r="9" spans="1:13">
      <c r="A9" s="6" t="s">
        <v>377</v>
      </c>
      <c r="B9" s="6" t="s">
        <v>377</v>
      </c>
      <c r="C9" s="6" t="s">
        <v>377</v>
      </c>
      <c r="D9" s="6" t="s">
        <v>377</v>
      </c>
      <c r="E9" s="6" t="s">
        <v>377</v>
      </c>
      <c r="F9" s="6" t="s">
        <v>377</v>
      </c>
      <c r="G9" s="6" t="s">
        <v>377</v>
      </c>
      <c r="H9" s="6" t="s">
        <v>377</v>
      </c>
      <c r="I9" s="6" t="s">
        <v>377</v>
      </c>
      <c r="J9" s="6" t="s">
        <v>377</v>
      </c>
      <c r="K9" s="6" t="s">
        <v>377</v>
      </c>
      <c r="L9" s="6" t="s">
        <v>377</v>
      </c>
    </row>
    <row r="10" spans="1:13" ht="15" customHeight="1"/>
    <row r="11" spans="1:13" ht="24.95" customHeight="1">
      <c r="A11" s="17" t="s">
        <v>710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/>
    <row r="13" spans="1:13" ht="24.95" customHeight="1">
      <c r="A13" s="17" t="s">
        <v>711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/>
    <row r="15" spans="1:13" ht="50.1" customHeight="1">
      <c r="A15" s="19" t="s">
        <v>367</v>
      </c>
      <c r="B15" s="19" t="s">
        <v>45</v>
      </c>
      <c r="C15" s="19" t="s">
        <v>701</v>
      </c>
      <c r="D15" s="19" t="s">
        <v>702</v>
      </c>
      <c r="E15" s="19"/>
      <c r="F15" s="19"/>
      <c r="G15" s="19" t="s">
        <v>703</v>
      </c>
      <c r="H15" s="19"/>
      <c r="I15" s="19"/>
      <c r="J15" s="19" t="s">
        <v>704</v>
      </c>
      <c r="K15" s="19"/>
      <c r="L15" s="19"/>
    </row>
    <row r="16" spans="1:13" ht="50.1" customHeight="1">
      <c r="A16" s="19"/>
      <c r="B16" s="19"/>
      <c r="C16" s="19"/>
      <c r="D16" s="6" t="s">
        <v>705</v>
      </c>
      <c r="E16" s="6" t="s">
        <v>706</v>
      </c>
      <c r="F16" s="6" t="s">
        <v>707</v>
      </c>
      <c r="G16" s="6" t="s">
        <v>705</v>
      </c>
      <c r="H16" s="6" t="s">
        <v>706</v>
      </c>
      <c r="I16" s="6" t="s">
        <v>708</v>
      </c>
      <c r="J16" s="6" t="s">
        <v>705</v>
      </c>
      <c r="K16" s="6" t="s">
        <v>706</v>
      </c>
      <c r="L16" s="6" t="s">
        <v>709</v>
      </c>
    </row>
    <row r="17" spans="1:12" ht="24.95" customHeight="1">
      <c r="A17" s="6" t="s">
        <v>374</v>
      </c>
      <c r="B17" s="6" t="s">
        <v>471</v>
      </c>
      <c r="C17" s="6" t="s">
        <v>472</v>
      </c>
      <c r="D17" s="6" t="s">
        <v>473</v>
      </c>
      <c r="E17" s="6" t="s">
        <v>474</v>
      </c>
      <c r="F17" s="6" t="s">
        <v>475</v>
      </c>
      <c r="G17" s="6" t="s">
        <v>476</v>
      </c>
      <c r="H17" s="6" t="s">
        <v>477</v>
      </c>
      <c r="I17" s="6" t="s">
        <v>486</v>
      </c>
      <c r="J17" s="6" t="s">
        <v>488</v>
      </c>
      <c r="K17" s="6" t="s">
        <v>490</v>
      </c>
      <c r="L17" s="6" t="s">
        <v>492</v>
      </c>
    </row>
    <row r="18" spans="1:12" ht="24.95" customHeight="1">
      <c r="A18" s="6" t="s">
        <v>374</v>
      </c>
      <c r="B18" s="6" t="s">
        <v>67</v>
      </c>
      <c r="C18" s="7" t="s">
        <v>712</v>
      </c>
      <c r="D18" s="10">
        <v>25</v>
      </c>
      <c r="E18" s="10">
        <v>102000</v>
      </c>
      <c r="F18" s="10">
        <v>2550000</v>
      </c>
      <c r="G18" s="10">
        <v>25</v>
      </c>
      <c r="H18" s="10">
        <v>102000</v>
      </c>
      <c r="I18" s="10">
        <v>2550000</v>
      </c>
      <c r="J18" s="10">
        <v>25</v>
      </c>
      <c r="K18" s="10">
        <v>102000</v>
      </c>
      <c r="L18" s="10">
        <v>2550000</v>
      </c>
    </row>
    <row r="19" spans="1:12" ht="24.95" customHeight="1">
      <c r="A19" s="29" t="s">
        <v>542</v>
      </c>
      <c r="B19" s="29"/>
      <c r="C19" s="29"/>
      <c r="D19" s="11" t="s">
        <v>377</v>
      </c>
      <c r="E19" s="11" t="s">
        <v>377</v>
      </c>
      <c r="F19" s="11">
        <f>SUM(F18:F18)</f>
        <v>2550000</v>
      </c>
      <c r="G19" s="11" t="s">
        <v>377</v>
      </c>
      <c r="H19" s="11" t="s">
        <v>377</v>
      </c>
      <c r="I19" s="11">
        <f>SUM(I18:I18)</f>
        <v>2550000</v>
      </c>
      <c r="J19" s="11" t="s">
        <v>377</v>
      </c>
      <c r="K19" s="11" t="s">
        <v>377</v>
      </c>
      <c r="L19" s="11">
        <f>SUM(L18:L18)</f>
        <v>2550000</v>
      </c>
    </row>
    <row r="20" spans="1:12" ht="15" customHeight="1"/>
    <row r="21" spans="1:12" ht="24.95" customHeight="1">
      <c r="A21" s="17" t="s">
        <v>713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24.95" customHeight="1"/>
    <row r="23" spans="1:12" ht="50.1" customHeight="1">
      <c r="A23" s="19" t="s">
        <v>367</v>
      </c>
      <c r="B23" s="19" t="s">
        <v>45</v>
      </c>
      <c r="C23" s="19" t="s">
        <v>701</v>
      </c>
      <c r="D23" s="19" t="s">
        <v>702</v>
      </c>
      <c r="E23" s="19"/>
      <c r="F23" s="19"/>
      <c r="G23" s="19" t="s">
        <v>703</v>
      </c>
      <c r="H23" s="19"/>
      <c r="I23" s="19"/>
      <c r="J23" s="19" t="s">
        <v>704</v>
      </c>
      <c r="K23" s="19"/>
      <c r="L23" s="19"/>
    </row>
    <row r="24" spans="1:12" ht="50.1" customHeight="1">
      <c r="A24" s="19"/>
      <c r="B24" s="19"/>
      <c r="C24" s="19"/>
      <c r="D24" s="6" t="s">
        <v>705</v>
      </c>
      <c r="E24" s="6" t="s">
        <v>706</v>
      </c>
      <c r="F24" s="6" t="s">
        <v>707</v>
      </c>
      <c r="G24" s="6" t="s">
        <v>705</v>
      </c>
      <c r="H24" s="6" t="s">
        <v>706</v>
      </c>
      <c r="I24" s="6" t="s">
        <v>708</v>
      </c>
      <c r="J24" s="6" t="s">
        <v>705</v>
      </c>
      <c r="K24" s="6" t="s">
        <v>706</v>
      </c>
      <c r="L24" s="6" t="s">
        <v>709</v>
      </c>
    </row>
    <row r="25" spans="1:12" ht="24.95" customHeight="1">
      <c r="A25" s="6" t="s">
        <v>374</v>
      </c>
      <c r="B25" s="6" t="s">
        <v>471</v>
      </c>
      <c r="C25" s="6" t="s">
        <v>472</v>
      </c>
      <c r="D25" s="6" t="s">
        <v>473</v>
      </c>
      <c r="E25" s="6" t="s">
        <v>474</v>
      </c>
      <c r="F25" s="6" t="s">
        <v>475</v>
      </c>
      <c r="G25" s="6" t="s">
        <v>476</v>
      </c>
      <c r="H25" s="6" t="s">
        <v>477</v>
      </c>
      <c r="I25" s="6" t="s">
        <v>486</v>
      </c>
      <c r="J25" s="6" t="s">
        <v>488</v>
      </c>
      <c r="K25" s="6" t="s">
        <v>490</v>
      </c>
      <c r="L25" s="6" t="s">
        <v>492</v>
      </c>
    </row>
    <row r="26" spans="1:12" ht="24.95" customHeight="1">
      <c r="A26" s="6" t="s">
        <v>374</v>
      </c>
      <c r="B26" s="6" t="s">
        <v>67</v>
      </c>
      <c r="C26" s="7" t="s">
        <v>714</v>
      </c>
      <c r="D26" s="10">
        <v>490</v>
      </c>
      <c r="E26" s="10">
        <v>125298.908387</v>
      </c>
      <c r="F26" s="10">
        <v>61396465.109630004</v>
      </c>
      <c r="G26" s="10">
        <v>490</v>
      </c>
      <c r="H26" s="10">
        <v>125298.908387</v>
      </c>
      <c r="I26" s="10">
        <v>61396465.109630004</v>
      </c>
      <c r="J26" s="10">
        <v>490</v>
      </c>
      <c r="K26" s="10">
        <v>125298.908387</v>
      </c>
      <c r="L26" s="10">
        <v>61396465.109630004</v>
      </c>
    </row>
    <row r="27" spans="1:12" ht="24.95" customHeight="1">
      <c r="A27" s="29" t="s">
        <v>542</v>
      </c>
      <c r="B27" s="29"/>
      <c r="C27" s="29"/>
      <c r="D27" s="11" t="s">
        <v>377</v>
      </c>
      <c r="E27" s="11" t="s">
        <v>377</v>
      </c>
      <c r="F27" s="11">
        <f>SUM(F26:F26)</f>
        <v>61396465.109630004</v>
      </c>
      <c r="G27" s="11" t="s">
        <v>377</v>
      </c>
      <c r="H27" s="11" t="s">
        <v>377</v>
      </c>
      <c r="I27" s="11">
        <f>SUM(I26:I26)</f>
        <v>61396465.109630004</v>
      </c>
      <c r="J27" s="11" t="s">
        <v>377</v>
      </c>
      <c r="K27" s="11" t="s">
        <v>377</v>
      </c>
      <c r="L27" s="11">
        <f>SUM(L26:L26)</f>
        <v>61396465.109630004</v>
      </c>
    </row>
    <row r="28" spans="1:12" ht="15" customHeight="1"/>
    <row r="29" spans="1:12" ht="24.95" customHeight="1">
      <c r="A29" s="17" t="s">
        <v>715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4.95" customHeight="1"/>
    <row r="31" spans="1:12" ht="50.1" customHeight="1">
      <c r="A31" s="19" t="s">
        <v>367</v>
      </c>
      <c r="B31" s="19" t="s">
        <v>45</v>
      </c>
      <c r="C31" s="19" t="s">
        <v>701</v>
      </c>
      <c r="D31" s="19" t="s">
        <v>702</v>
      </c>
      <c r="E31" s="19"/>
      <c r="F31" s="19"/>
      <c r="G31" s="19" t="s">
        <v>703</v>
      </c>
      <c r="H31" s="19"/>
      <c r="I31" s="19"/>
      <c r="J31" s="19" t="s">
        <v>704</v>
      </c>
      <c r="K31" s="19"/>
      <c r="L31" s="19"/>
    </row>
    <row r="32" spans="1:12" ht="50.1" customHeight="1">
      <c r="A32" s="19"/>
      <c r="B32" s="19"/>
      <c r="C32" s="19"/>
      <c r="D32" s="6" t="s">
        <v>705</v>
      </c>
      <c r="E32" s="6" t="s">
        <v>706</v>
      </c>
      <c r="F32" s="6" t="s">
        <v>707</v>
      </c>
      <c r="G32" s="6" t="s">
        <v>705</v>
      </c>
      <c r="H32" s="6" t="s">
        <v>706</v>
      </c>
      <c r="I32" s="6" t="s">
        <v>708</v>
      </c>
      <c r="J32" s="6" t="s">
        <v>705</v>
      </c>
      <c r="K32" s="6" t="s">
        <v>706</v>
      </c>
      <c r="L32" s="6" t="s">
        <v>709</v>
      </c>
    </row>
    <row r="33" spans="1:13" ht="24.95" customHeight="1">
      <c r="A33" s="6" t="s">
        <v>374</v>
      </c>
      <c r="B33" s="6" t="s">
        <v>471</v>
      </c>
      <c r="C33" s="6" t="s">
        <v>472</v>
      </c>
      <c r="D33" s="6" t="s">
        <v>473</v>
      </c>
      <c r="E33" s="6" t="s">
        <v>474</v>
      </c>
      <c r="F33" s="6" t="s">
        <v>475</v>
      </c>
      <c r="G33" s="6" t="s">
        <v>476</v>
      </c>
      <c r="H33" s="6" t="s">
        <v>477</v>
      </c>
      <c r="I33" s="6" t="s">
        <v>486</v>
      </c>
      <c r="J33" s="6" t="s">
        <v>488</v>
      </c>
      <c r="K33" s="6" t="s">
        <v>490</v>
      </c>
      <c r="L33" s="6" t="s">
        <v>492</v>
      </c>
    </row>
    <row r="34" spans="1:13">
      <c r="A34" s="6" t="s">
        <v>377</v>
      </c>
      <c r="B34" s="6" t="s">
        <v>377</v>
      </c>
      <c r="C34" s="6" t="s">
        <v>377</v>
      </c>
      <c r="D34" s="6" t="s">
        <v>377</v>
      </c>
      <c r="E34" s="6" t="s">
        <v>377</v>
      </c>
      <c r="F34" s="6" t="s">
        <v>377</v>
      </c>
      <c r="G34" s="6" t="s">
        <v>377</v>
      </c>
      <c r="H34" s="6" t="s">
        <v>377</v>
      </c>
      <c r="I34" s="6" t="s">
        <v>377</v>
      </c>
      <c r="J34" s="6" t="s">
        <v>377</v>
      </c>
      <c r="K34" s="6" t="s">
        <v>377</v>
      </c>
      <c r="L34" s="6" t="s">
        <v>377</v>
      </c>
    </row>
    <row r="35" spans="1:13" ht="15" customHeight="1"/>
    <row r="36" spans="1:13" ht="24.95" customHeight="1">
      <c r="A36" s="17" t="s">
        <v>716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5" customHeight="1"/>
    <row r="38" spans="1:13" ht="24.95" customHeight="1">
      <c r="A38" s="17" t="s">
        <v>717</v>
      </c>
      <c r="B38" s="17"/>
      <c r="C38" s="17"/>
      <c r="D38" s="17"/>
      <c r="E38" s="17"/>
      <c r="F38" s="17"/>
    </row>
    <row r="39" spans="1:13" ht="24.95" customHeight="1"/>
    <row r="40" spans="1:13" ht="50.1" customHeight="1">
      <c r="A40" s="19" t="s">
        <v>367</v>
      </c>
      <c r="B40" s="19" t="s">
        <v>45</v>
      </c>
      <c r="C40" s="19" t="s">
        <v>701</v>
      </c>
      <c r="D40" s="6" t="s">
        <v>702</v>
      </c>
      <c r="E40" s="6" t="s">
        <v>703</v>
      </c>
      <c r="F40" s="6" t="s">
        <v>704</v>
      </c>
    </row>
    <row r="41" spans="1:13" ht="50.1" customHeight="1">
      <c r="A41" s="19"/>
      <c r="B41" s="19"/>
      <c r="C41" s="19"/>
      <c r="D41" s="6" t="s">
        <v>718</v>
      </c>
      <c r="E41" s="6" t="s">
        <v>718</v>
      </c>
      <c r="F41" s="6" t="s">
        <v>718</v>
      </c>
    </row>
    <row r="42" spans="1:13" ht="24.95" customHeight="1">
      <c r="A42" s="6" t="s">
        <v>374</v>
      </c>
      <c r="B42" s="6" t="s">
        <v>471</v>
      </c>
      <c r="C42" s="6" t="s">
        <v>472</v>
      </c>
      <c r="D42" s="6" t="s">
        <v>473</v>
      </c>
      <c r="E42" s="6" t="s">
        <v>474</v>
      </c>
      <c r="F42" s="6" t="s">
        <v>475</v>
      </c>
    </row>
    <row r="43" spans="1:13">
      <c r="A43" s="6" t="s">
        <v>377</v>
      </c>
      <c r="B43" s="6" t="s">
        <v>377</v>
      </c>
      <c r="C43" s="6" t="s">
        <v>377</v>
      </c>
      <c r="D43" s="6" t="s">
        <v>377</v>
      </c>
      <c r="E43" s="6" t="s">
        <v>377</v>
      </c>
      <c r="F43" s="6" t="s">
        <v>377</v>
      </c>
    </row>
    <row r="44" spans="1:13" ht="15" customHeight="1"/>
    <row r="45" spans="1:13" ht="24.95" customHeight="1">
      <c r="A45" s="17" t="s">
        <v>719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5" customHeight="1"/>
    <row r="47" spans="1:13" ht="24.95" customHeight="1">
      <c r="A47" s="17" t="s">
        <v>720</v>
      </c>
      <c r="B47" s="17"/>
      <c r="C47" s="17"/>
      <c r="D47" s="17"/>
      <c r="E47" s="17"/>
      <c r="F47" s="17"/>
    </row>
    <row r="48" spans="1:13" ht="24.95" customHeight="1"/>
    <row r="49" spans="1:13" ht="50.1" customHeight="1">
      <c r="A49" s="19" t="s">
        <v>367</v>
      </c>
      <c r="B49" s="19" t="s">
        <v>45</v>
      </c>
      <c r="C49" s="19" t="s">
        <v>701</v>
      </c>
      <c r="D49" s="6" t="s">
        <v>702</v>
      </c>
      <c r="E49" s="6" t="s">
        <v>703</v>
      </c>
      <c r="F49" s="6" t="s">
        <v>704</v>
      </c>
    </row>
    <row r="50" spans="1:13" ht="50.1" customHeight="1">
      <c r="A50" s="19"/>
      <c r="B50" s="19"/>
      <c r="C50" s="19"/>
      <c r="D50" s="6" t="s">
        <v>718</v>
      </c>
      <c r="E50" s="6" t="s">
        <v>718</v>
      </c>
      <c r="F50" s="6" t="s">
        <v>718</v>
      </c>
    </row>
    <row r="51" spans="1:13" ht="24.95" customHeight="1">
      <c r="A51" s="6" t="s">
        <v>374</v>
      </c>
      <c r="B51" s="6" t="s">
        <v>471</v>
      </c>
      <c r="C51" s="6" t="s">
        <v>472</v>
      </c>
      <c r="D51" s="6" t="s">
        <v>473</v>
      </c>
      <c r="E51" s="6" t="s">
        <v>474</v>
      </c>
      <c r="F51" s="6" t="s">
        <v>475</v>
      </c>
    </row>
    <row r="52" spans="1:13" ht="24.95" customHeight="1">
      <c r="A52" s="6" t="s">
        <v>374</v>
      </c>
      <c r="B52" s="6" t="s">
        <v>79</v>
      </c>
      <c r="C52" s="7" t="s">
        <v>721</v>
      </c>
      <c r="D52" s="10">
        <v>107978.4</v>
      </c>
      <c r="E52" s="10">
        <v>0</v>
      </c>
      <c r="F52" s="10">
        <v>0</v>
      </c>
    </row>
    <row r="53" spans="1:13" ht="24.95" customHeight="1">
      <c r="A53" s="6" t="s">
        <v>471</v>
      </c>
      <c r="B53" s="6" t="s">
        <v>79</v>
      </c>
      <c r="C53" s="7"/>
      <c r="D53" s="10">
        <v>0</v>
      </c>
      <c r="E53" s="10">
        <v>0</v>
      </c>
      <c r="F53" s="10">
        <v>0</v>
      </c>
    </row>
    <row r="54" spans="1:13" ht="24.95" customHeight="1">
      <c r="A54" s="6" t="s">
        <v>472</v>
      </c>
      <c r="B54" s="6" t="s">
        <v>79</v>
      </c>
      <c r="C54" s="7"/>
      <c r="D54" s="10">
        <v>0</v>
      </c>
      <c r="E54" s="10">
        <v>0</v>
      </c>
      <c r="F54" s="10">
        <v>0</v>
      </c>
    </row>
    <row r="55" spans="1:13" ht="24.95" customHeight="1">
      <c r="A55" s="29" t="s">
        <v>542</v>
      </c>
      <c r="B55" s="29"/>
      <c r="C55" s="29"/>
      <c r="D55" s="11">
        <f>SUM(D52:D54)</f>
        <v>107978.4</v>
      </c>
      <c r="E55" s="11">
        <f>SUM(E52:E54)</f>
        <v>0</v>
      </c>
      <c r="F55" s="11">
        <f>SUM(F52:F54)</f>
        <v>0</v>
      </c>
    </row>
    <row r="56" spans="1:13" ht="15" customHeight="1"/>
    <row r="57" spans="1:13" ht="24.95" customHeight="1">
      <c r="A57" s="17" t="s">
        <v>722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5" customHeight="1"/>
    <row r="59" spans="1:13" ht="24.95" customHeight="1">
      <c r="A59" s="17" t="s">
        <v>723</v>
      </c>
      <c r="B59" s="17"/>
      <c r="C59" s="17"/>
      <c r="D59" s="17"/>
      <c r="E59" s="17"/>
      <c r="F59" s="17"/>
    </row>
    <row r="60" spans="1:13" ht="24.95" customHeight="1"/>
    <row r="61" spans="1:13" ht="50.1" customHeight="1">
      <c r="A61" s="19" t="s">
        <v>367</v>
      </c>
      <c r="B61" s="19" t="s">
        <v>45</v>
      </c>
      <c r="C61" s="19" t="s">
        <v>701</v>
      </c>
      <c r="D61" s="6" t="s">
        <v>702</v>
      </c>
      <c r="E61" s="6" t="s">
        <v>703</v>
      </c>
      <c r="F61" s="6" t="s">
        <v>704</v>
      </c>
    </row>
    <row r="62" spans="1:13" ht="50.1" customHeight="1">
      <c r="A62" s="19"/>
      <c r="B62" s="19"/>
      <c r="C62" s="19"/>
      <c r="D62" s="6" t="s">
        <v>718</v>
      </c>
      <c r="E62" s="6" t="s">
        <v>718</v>
      </c>
      <c r="F62" s="6" t="s">
        <v>718</v>
      </c>
    </row>
    <row r="63" spans="1:13" ht="24.95" customHeight="1">
      <c r="A63" s="6" t="s">
        <v>374</v>
      </c>
      <c r="B63" s="6" t="s">
        <v>471</v>
      </c>
      <c r="C63" s="6" t="s">
        <v>472</v>
      </c>
      <c r="D63" s="6" t="s">
        <v>473</v>
      </c>
      <c r="E63" s="6" t="s">
        <v>474</v>
      </c>
      <c r="F63" s="6" t="s">
        <v>475</v>
      </c>
    </row>
    <row r="64" spans="1:13">
      <c r="A64" s="6" t="s">
        <v>377</v>
      </c>
      <c r="B64" s="6" t="s">
        <v>377</v>
      </c>
      <c r="C64" s="6" t="s">
        <v>377</v>
      </c>
      <c r="D64" s="6" t="s">
        <v>377</v>
      </c>
      <c r="E64" s="6" t="s">
        <v>377</v>
      </c>
      <c r="F64" s="6" t="s">
        <v>377</v>
      </c>
    </row>
    <row r="65" spans="1:12" ht="15" customHeight="1"/>
    <row r="66" spans="1:12" ht="24.95" customHeight="1">
      <c r="A66" s="17" t="s">
        <v>724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24.95" customHeight="1"/>
    <row r="68" spans="1:12" ht="50.1" customHeight="1">
      <c r="A68" s="19" t="s">
        <v>367</v>
      </c>
      <c r="B68" s="19" t="s">
        <v>45</v>
      </c>
      <c r="C68" s="19" t="s">
        <v>701</v>
      </c>
      <c r="D68" s="19" t="s">
        <v>702</v>
      </c>
      <c r="E68" s="19"/>
      <c r="F68" s="19"/>
      <c r="G68" s="19" t="s">
        <v>703</v>
      </c>
      <c r="H68" s="19"/>
      <c r="I68" s="19"/>
      <c r="J68" s="19" t="s">
        <v>704</v>
      </c>
      <c r="K68" s="19"/>
      <c r="L68" s="19"/>
    </row>
    <row r="69" spans="1:12" ht="50.1" customHeight="1">
      <c r="A69" s="19"/>
      <c r="B69" s="19"/>
      <c r="C69" s="19"/>
      <c r="D69" s="6" t="s">
        <v>725</v>
      </c>
      <c r="E69" s="6" t="s">
        <v>726</v>
      </c>
      <c r="F69" s="6" t="s">
        <v>727</v>
      </c>
      <c r="G69" s="6" t="s">
        <v>725</v>
      </c>
      <c r="H69" s="6" t="s">
        <v>726</v>
      </c>
      <c r="I69" s="6" t="s">
        <v>728</v>
      </c>
      <c r="J69" s="6" t="s">
        <v>725</v>
      </c>
      <c r="K69" s="6" t="s">
        <v>726</v>
      </c>
      <c r="L69" s="6" t="s">
        <v>729</v>
      </c>
    </row>
    <row r="70" spans="1:12" ht="24.95" customHeight="1">
      <c r="A70" s="6" t="s">
        <v>374</v>
      </c>
      <c r="B70" s="6" t="s">
        <v>471</v>
      </c>
      <c r="C70" s="6" t="s">
        <v>472</v>
      </c>
      <c r="D70" s="6" t="s">
        <v>473</v>
      </c>
      <c r="E70" s="6" t="s">
        <v>474</v>
      </c>
      <c r="F70" s="6" t="s">
        <v>475</v>
      </c>
      <c r="G70" s="6" t="s">
        <v>476</v>
      </c>
      <c r="H70" s="6" t="s">
        <v>477</v>
      </c>
      <c r="I70" s="6" t="s">
        <v>486</v>
      </c>
      <c r="J70" s="6" t="s">
        <v>488</v>
      </c>
      <c r="K70" s="6" t="s">
        <v>490</v>
      </c>
      <c r="L70" s="6" t="s">
        <v>492</v>
      </c>
    </row>
    <row r="71" spans="1:12">
      <c r="A71" s="6" t="s">
        <v>377</v>
      </c>
      <c r="B71" s="6" t="s">
        <v>377</v>
      </c>
      <c r="C71" s="6" t="s">
        <v>377</v>
      </c>
      <c r="D71" s="6" t="s">
        <v>377</v>
      </c>
      <c r="E71" s="6" t="s">
        <v>377</v>
      </c>
      <c r="F71" s="6" t="s">
        <v>377</v>
      </c>
      <c r="G71" s="6" t="s">
        <v>377</v>
      </c>
      <c r="H71" s="6" t="s">
        <v>377</v>
      </c>
      <c r="I71" s="6" t="s">
        <v>377</v>
      </c>
      <c r="J71" s="6" t="s">
        <v>377</v>
      </c>
      <c r="K71" s="6" t="s">
        <v>377</v>
      </c>
      <c r="L71" s="6" t="s">
        <v>377</v>
      </c>
    </row>
  </sheetData>
  <sheetProtection password="BE92" sheet="1" objects="1" scenarios="1"/>
  <mergeCells count="55">
    <mergeCell ref="A66:L66"/>
    <mergeCell ref="A68:A69"/>
    <mergeCell ref="B68:B69"/>
    <mergeCell ref="C68:C69"/>
    <mergeCell ref="D68:F68"/>
    <mergeCell ref="G68:I68"/>
    <mergeCell ref="J68:L68"/>
    <mergeCell ref="A55:C55"/>
    <mergeCell ref="A57:M57"/>
    <mergeCell ref="A59:F59"/>
    <mergeCell ref="A61:A62"/>
    <mergeCell ref="B61:B62"/>
    <mergeCell ref="C61:C62"/>
    <mergeCell ref="A45:M45"/>
    <mergeCell ref="A47:F47"/>
    <mergeCell ref="A49:A50"/>
    <mergeCell ref="B49:B50"/>
    <mergeCell ref="C49:C50"/>
    <mergeCell ref="A36:M36"/>
    <mergeCell ref="A38:F38"/>
    <mergeCell ref="A40:A41"/>
    <mergeCell ref="B40:B41"/>
    <mergeCell ref="C40:C41"/>
    <mergeCell ref="A27:C27"/>
    <mergeCell ref="A29:L29"/>
    <mergeCell ref="A31:A32"/>
    <mergeCell ref="B31:B32"/>
    <mergeCell ref="C31:C32"/>
    <mergeCell ref="D31:F31"/>
    <mergeCell ref="G31:I31"/>
    <mergeCell ref="J31:L31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workbookViewId="0"/>
  </sheetViews>
  <sheetFormatPr defaultRowHeight="10.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/>
    <row r="2" spans="1:16" ht="24.95" customHeight="1">
      <c r="A2" s="18" t="s">
        <v>730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/>
    <row r="4" spans="1:16" ht="24.95" customHeight="1">
      <c r="A4" s="19" t="s">
        <v>43</v>
      </c>
      <c r="B4" s="19" t="s">
        <v>44</v>
      </c>
      <c r="C4" s="19" t="s">
        <v>45</v>
      </c>
      <c r="D4" s="19" t="s">
        <v>731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>
      <c r="A5" s="19"/>
      <c r="B5" s="19"/>
      <c r="C5" s="19"/>
      <c r="D5" s="19" t="s">
        <v>732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733</v>
      </c>
      <c r="P5" s="19"/>
    </row>
    <row r="6" spans="1:16" ht="24.95" customHeight="1">
      <c r="A6" s="19"/>
      <c r="B6" s="19"/>
      <c r="C6" s="19"/>
      <c r="D6" s="19" t="s">
        <v>466</v>
      </c>
      <c r="E6" s="19" t="s">
        <v>467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734</v>
      </c>
      <c r="P6" s="6" t="s">
        <v>735</v>
      </c>
    </row>
    <row r="7" spans="1:16" ht="69.95" customHeight="1">
      <c r="A7" s="19"/>
      <c r="B7" s="19"/>
      <c r="C7" s="19"/>
      <c r="D7" s="19"/>
      <c r="E7" s="19" t="s">
        <v>736</v>
      </c>
      <c r="F7" s="19"/>
      <c r="G7" s="19" t="s">
        <v>737</v>
      </c>
      <c r="H7" s="19"/>
      <c r="I7" s="19" t="s">
        <v>738</v>
      </c>
      <c r="J7" s="19" t="s">
        <v>739</v>
      </c>
      <c r="K7" s="19"/>
      <c r="L7" s="19" t="s">
        <v>740</v>
      </c>
      <c r="M7" s="19"/>
      <c r="N7" s="19"/>
      <c r="O7" s="19" t="s">
        <v>466</v>
      </c>
      <c r="P7" s="19" t="s">
        <v>466</v>
      </c>
    </row>
    <row r="8" spans="1:16" ht="39.950000000000003" customHeight="1">
      <c r="A8" s="19"/>
      <c r="B8" s="19"/>
      <c r="C8" s="19"/>
      <c r="D8" s="19"/>
      <c r="E8" s="6" t="s">
        <v>466</v>
      </c>
      <c r="F8" s="6" t="s">
        <v>741</v>
      </c>
      <c r="G8" s="6" t="s">
        <v>466</v>
      </c>
      <c r="H8" s="6" t="s">
        <v>741</v>
      </c>
      <c r="I8" s="19"/>
      <c r="J8" s="6" t="s">
        <v>466</v>
      </c>
      <c r="K8" s="6" t="s">
        <v>741</v>
      </c>
      <c r="L8" s="6" t="s">
        <v>466</v>
      </c>
      <c r="M8" s="6" t="s">
        <v>742</v>
      </c>
      <c r="N8" s="6" t="s">
        <v>741</v>
      </c>
      <c r="O8" s="19"/>
      <c r="P8" s="19"/>
    </row>
    <row r="9" spans="1:16" ht="20.10000000000000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>
      <c r="A10" s="7" t="s">
        <v>52</v>
      </c>
      <c r="B10" s="6" t="s">
        <v>53</v>
      </c>
      <c r="C10" s="6" t="s">
        <v>54</v>
      </c>
      <c r="D10" s="10">
        <v>1726120.38</v>
      </c>
      <c r="E10" s="10">
        <v>721957.55</v>
      </c>
      <c r="F10" s="10" t="s">
        <v>377</v>
      </c>
      <c r="G10" s="10" t="s">
        <v>377</v>
      </c>
      <c r="H10" s="10" t="s">
        <v>377</v>
      </c>
      <c r="I10" s="10" t="s">
        <v>377</v>
      </c>
      <c r="J10" s="10" t="s">
        <v>377</v>
      </c>
      <c r="K10" s="10" t="s">
        <v>377</v>
      </c>
      <c r="L10" s="10">
        <v>1004162.83</v>
      </c>
      <c r="M10" s="10" t="s">
        <v>377</v>
      </c>
      <c r="N10" s="10" t="s">
        <v>377</v>
      </c>
      <c r="O10" s="10">
        <v>0</v>
      </c>
      <c r="P10" s="10">
        <v>0</v>
      </c>
    </row>
    <row r="11" spans="1:16" ht="24.95" customHeight="1">
      <c r="A11" s="7" t="s">
        <v>55</v>
      </c>
      <c r="B11" s="6" t="s">
        <v>56</v>
      </c>
      <c r="C11" s="6" t="s">
        <v>54</v>
      </c>
      <c r="D11" s="10">
        <f>IF(ISNUMBER(D10),D10,0)+IF(ISNUMBER(D12),D12,0)+IF(ISNUMBER(D112),D112,0)-IF(ISNUMBER(D29),D29,0)-IF(ISNUMBER(D116),D116,0)</f>
        <v>0</v>
      </c>
      <c r="E11" s="10">
        <f>IF(ISNUMBER(E10),E10,0)+IF(ISNUMBER(E12),E12,0)+IF(ISNUMBER(E112),E112,0)-IF(ISNUMBER(E29),E29,0)-IF(ISNUMBER(E116),E116,0)</f>
        <v>0</v>
      </c>
      <c r="F11" s="10" t="s">
        <v>377</v>
      </c>
      <c r="G11" s="10">
        <f>IF(ISNUMBER(G10),G10,0)+IF(ISNUMBER(G12),G12,0)+IF(ISNUMBER(G112),G112,0)-IF(ISNUMBER(G29),G29,0)-IF(ISNUMBER(G116),G116,0)</f>
        <v>0</v>
      </c>
      <c r="H11" s="10" t="s">
        <v>377</v>
      </c>
      <c r="I11" s="10">
        <f>IF(ISNUMBER(I10),I10,0)+IF(ISNUMBER(I12),I12,0)+IF(ISNUMBER(I112),I112,0)-IF(ISNUMBER(I29),I29,0)-IF(ISNUMBER(I116),I116,0)</f>
        <v>0</v>
      </c>
      <c r="J11" s="10">
        <f>IF(ISNUMBER(J10),J10,0)+IF(ISNUMBER(J12),J12,0)+IF(ISNUMBER(J112),J112,0)-IF(ISNUMBER(J29),J29,0)-IF(ISNUMBER(J116),J116,0)</f>
        <v>0</v>
      </c>
      <c r="K11" s="10" t="s">
        <v>377</v>
      </c>
      <c r="L11" s="10">
        <f>IF(ISNUMBER(L10),L10,0)+IF(ISNUMBER(L12),L12,0)+IF(ISNUMBER(L112),L112,0)-IF(ISNUMBER(L29),L29,0)-IF(ISNUMBER(L116),L116,0)</f>
        <v>0</v>
      </c>
      <c r="M11" s="10">
        <f>IF(ISNUMBER(M10),M10,0)+IF(ISNUMBER(M12),M12,0)+IF(ISNUMBER(M112),M112,0)-IF(ISNUMBER(M29),M29,0)-IF(ISNUMBER(M116),M116,0)</f>
        <v>0</v>
      </c>
      <c r="N11" s="10" t="s">
        <v>377</v>
      </c>
      <c r="O11" s="10">
        <f>IF(ISNUMBER(O10),O10,0)+IF(ISNUMBER(O12),O12,0)+IF(ISNUMBER(O112),O112,0)-IF(ISNUMBER(O29),O29,0)-IF(ISNUMBER(O116),O116,0)</f>
        <v>0</v>
      </c>
      <c r="P11" s="10">
        <f>IF(ISNUMBER(P10),P10,0)+IF(ISNUMBER(P12),P12,0)+IF(ISNUMBER(P112),P112,0)-IF(ISNUMBER(P29),P29,0)-IF(ISNUMBER(P116),P116,0)</f>
        <v>0</v>
      </c>
    </row>
    <row r="12" spans="1:16" ht="24.95" customHeight="1">
      <c r="A12" s="7" t="s">
        <v>57</v>
      </c>
      <c r="B12" s="6" t="s">
        <v>58</v>
      </c>
      <c r="C12" s="6" t="s">
        <v>54</v>
      </c>
      <c r="D12" s="10">
        <v>64054443.509999998</v>
      </c>
      <c r="E12" s="10">
        <v>61396465.109999999</v>
      </c>
      <c r="F12" s="10" t="s">
        <v>377</v>
      </c>
      <c r="G12" s="10">
        <v>107978.4</v>
      </c>
      <c r="H12" s="10" t="s">
        <v>377</v>
      </c>
      <c r="I12" s="10" t="s">
        <v>377</v>
      </c>
      <c r="J12" s="10" t="s">
        <v>377</v>
      </c>
      <c r="K12" s="10" t="s">
        <v>377</v>
      </c>
      <c r="L12" s="10">
        <v>2550000</v>
      </c>
      <c r="M12" s="10" t="s">
        <v>377</v>
      </c>
      <c r="N12" s="10" t="s">
        <v>377</v>
      </c>
      <c r="O12" s="10">
        <v>63946465.109999999</v>
      </c>
      <c r="P12" s="10">
        <v>63946465.109999999</v>
      </c>
    </row>
    <row r="13" spans="1:16" ht="38.1" customHeight="1">
      <c r="A13" s="7" t="s">
        <v>59</v>
      </c>
      <c r="B13" s="6" t="s">
        <v>60</v>
      </c>
      <c r="C13" s="6" t="s">
        <v>61</v>
      </c>
      <c r="D13" s="10" t="s">
        <v>377</v>
      </c>
      <c r="E13" s="10" t="s">
        <v>377</v>
      </c>
      <c r="F13" s="10" t="s">
        <v>377</v>
      </c>
      <c r="G13" s="10" t="s">
        <v>377</v>
      </c>
      <c r="H13" s="10" t="s">
        <v>377</v>
      </c>
      <c r="I13" s="10" t="s">
        <v>377</v>
      </c>
      <c r="J13" s="10" t="s">
        <v>377</v>
      </c>
      <c r="K13" s="10" t="s">
        <v>377</v>
      </c>
      <c r="L13" s="10" t="s">
        <v>377</v>
      </c>
      <c r="M13" s="10" t="s">
        <v>377</v>
      </c>
      <c r="N13" s="10" t="s">
        <v>377</v>
      </c>
      <c r="O13" s="10">
        <v>0</v>
      </c>
      <c r="P13" s="10">
        <v>0</v>
      </c>
    </row>
    <row r="14" spans="1:16" ht="24.95" customHeight="1">
      <c r="A14" s="7" t="s">
        <v>62</v>
      </c>
      <c r="B14" s="6" t="s">
        <v>63</v>
      </c>
      <c r="C14" s="6" t="s">
        <v>61</v>
      </c>
      <c r="D14" s="10" t="s">
        <v>377</v>
      </c>
      <c r="E14" s="10" t="s">
        <v>377</v>
      </c>
      <c r="F14" s="10" t="s">
        <v>377</v>
      </c>
      <c r="G14" s="10" t="s">
        <v>377</v>
      </c>
      <c r="H14" s="10" t="s">
        <v>377</v>
      </c>
      <c r="I14" s="10" t="s">
        <v>377</v>
      </c>
      <c r="J14" s="10" t="s">
        <v>377</v>
      </c>
      <c r="K14" s="10" t="s">
        <v>377</v>
      </c>
      <c r="L14" s="10" t="s">
        <v>377</v>
      </c>
      <c r="M14" s="10" t="s">
        <v>377</v>
      </c>
      <c r="N14" s="10" t="s">
        <v>377</v>
      </c>
      <c r="O14" s="10">
        <v>0</v>
      </c>
      <c r="P14" s="10">
        <v>0</v>
      </c>
    </row>
    <row r="15" spans="1:16" ht="50.1" customHeight="1">
      <c r="A15" s="7" t="s">
        <v>65</v>
      </c>
      <c r="B15" s="6" t="s">
        <v>66</v>
      </c>
      <c r="C15" s="6" t="s">
        <v>67</v>
      </c>
      <c r="D15" s="10">
        <v>63946465.109999999</v>
      </c>
      <c r="E15" s="10">
        <v>61396465.109999999</v>
      </c>
      <c r="F15" s="10" t="s">
        <v>377</v>
      </c>
      <c r="G15" s="10" t="s">
        <v>377</v>
      </c>
      <c r="H15" s="10" t="s">
        <v>377</v>
      </c>
      <c r="I15" s="10" t="s">
        <v>377</v>
      </c>
      <c r="J15" s="10" t="s">
        <v>377</v>
      </c>
      <c r="K15" s="10" t="s">
        <v>377</v>
      </c>
      <c r="L15" s="10">
        <v>2550000</v>
      </c>
      <c r="M15" s="10" t="s">
        <v>377</v>
      </c>
      <c r="N15" s="10" t="s">
        <v>377</v>
      </c>
      <c r="O15" s="10">
        <v>63946465.109999999</v>
      </c>
      <c r="P15" s="10">
        <v>63946465.109999999</v>
      </c>
    </row>
    <row r="16" spans="1:16" ht="87.95" customHeight="1">
      <c r="A16" s="7" t="s">
        <v>68</v>
      </c>
      <c r="B16" s="6" t="s">
        <v>69</v>
      </c>
      <c r="C16" s="6" t="s">
        <v>67</v>
      </c>
      <c r="D16" s="10">
        <v>61396465.109999999</v>
      </c>
      <c r="E16" s="10">
        <v>61396465.109999999</v>
      </c>
      <c r="F16" s="10" t="s">
        <v>377</v>
      </c>
      <c r="G16" s="10" t="s">
        <v>377</v>
      </c>
      <c r="H16" s="10" t="s">
        <v>377</v>
      </c>
      <c r="I16" s="10" t="s">
        <v>377</v>
      </c>
      <c r="J16" s="10" t="s">
        <v>377</v>
      </c>
      <c r="K16" s="10" t="s">
        <v>377</v>
      </c>
      <c r="L16" s="10" t="s">
        <v>377</v>
      </c>
      <c r="M16" s="10" t="s">
        <v>377</v>
      </c>
      <c r="N16" s="10" t="s">
        <v>377</v>
      </c>
      <c r="O16" s="10">
        <v>61396465.109999999</v>
      </c>
      <c r="P16" s="10">
        <v>61396465.109999999</v>
      </c>
    </row>
    <row r="17" spans="1:16" ht="50.1" customHeight="1">
      <c r="A17" s="7" t="s">
        <v>71</v>
      </c>
      <c r="B17" s="6" t="s">
        <v>72</v>
      </c>
      <c r="C17" s="6" t="s">
        <v>73</v>
      </c>
      <c r="D17" s="10" t="s">
        <v>377</v>
      </c>
      <c r="E17" s="10" t="s">
        <v>377</v>
      </c>
      <c r="F17" s="10" t="s">
        <v>377</v>
      </c>
      <c r="G17" s="10" t="s">
        <v>377</v>
      </c>
      <c r="H17" s="10" t="s">
        <v>377</v>
      </c>
      <c r="I17" s="10" t="s">
        <v>377</v>
      </c>
      <c r="J17" s="10" t="s">
        <v>377</v>
      </c>
      <c r="K17" s="10" t="s">
        <v>377</v>
      </c>
      <c r="L17" s="10" t="s">
        <v>377</v>
      </c>
      <c r="M17" s="10" t="s">
        <v>377</v>
      </c>
      <c r="N17" s="10" t="s">
        <v>377</v>
      </c>
      <c r="O17" s="10">
        <v>0</v>
      </c>
      <c r="P17" s="10">
        <v>0</v>
      </c>
    </row>
    <row r="18" spans="1:16" ht="38.1" customHeight="1">
      <c r="A18" s="7" t="s">
        <v>74</v>
      </c>
      <c r="B18" s="6" t="s">
        <v>75</v>
      </c>
      <c r="C18" s="6" t="s">
        <v>73</v>
      </c>
      <c r="D18" s="10" t="s">
        <v>377</v>
      </c>
      <c r="E18" s="10" t="s">
        <v>377</v>
      </c>
      <c r="F18" s="10" t="s">
        <v>377</v>
      </c>
      <c r="G18" s="10" t="s">
        <v>377</v>
      </c>
      <c r="H18" s="10" t="s">
        <v>377</v>
      </c>
      <c r="I18" s="10" t="s">
        <v>377</v>
      </c>
      <c r="J18" s="10" t="s">
        <v>377</v>
      </c>
      <c r="K18" s="10" t="s">
        <v>377</v>
      </c>
      <c r="L18" s="10" t="s">
        <v>377</v>
      </c>
      <c r="M18" s="10" t="s">
        <v>377</v>
      </c>
      <c r="N18" s="10" t="s">
        <v>377</v>
      </c>
      <c r="O18" s="10">
        <v>0</v>
      </c>
      <c r="P18" s="10">
        <v>0</v>
      </c>
    </row>
    <row r="19" spans="1:16" ht="24.95" customHeight="1">
      <c r="A19" s="7" t="s">
        <v>77</v>
      </c>
      <c r="B19" s="6" t="s">
        <v>78</v>
      </c>
      <c r="C19" s="6" t="s">
        <v>79</v>
      </c>
      <c r="D19" s="10">
        <v>107978.4</v>
      </c>
      <c r="E19" s="10" t="s">
        <v>377</v>
      </c>
      <c r="F19" s="10" t="s">
        <v>377</v>
      </c>
      <c r="G19" s="10">
        <v>107978.4</v>
      </c>
      <c r="H19" s="10" t="s">
        <v>377</v>
      </c>
      <c r="I19" s="10" t="s">
        <v>377</v>
      </c>
      <c r="J19" s="10" t="s">
        <v>377</v>
      </c>
      <c r="K19" s="10" t="s">
        <v>377</v>
      </c>
      <c r="L19" s="10" t="s">
        <v>377</v>
      </c>
      <c r="M19" s="10" t="s">
        <v>377</v>
      </c>
      <c r="N19" s="10" t="s">
        <v>377</v>
      </c>
      <c r="O19" s="10">
        <v>0</v>
      </c>
      <c r="P19" s="10">
        <v>0</v>
      </c>
    </row>
    <row r="20" spans="1:16" ht="38.1" customHeight="1">
      <c r="A20" s="7" t="s">
        <v>80</v>
      </c>
      <c r="B20" s="6" t="s">
        <v>81</v>
      </c>
      <c r="C20" s="6" t="s">
        <v>79</v>
      </c>
      <c r="D20" s="10">
        <v>107978.4</v>
      </c>
      <c r="E20" s="10" t="s">
        <v>377</v>
      </c>
      <c r="F20" s="10" t="s">
        <v>377</v>
      </c>
      <c r="G20" s="10">
        <v>107978.4</v>
      </c>
      <c r="H20" s="10" t="s">
        <v>377</v>
      </c>
      <c r="I20" s="10" t="s">
        <v>377</v>
      </c>
      <c r="J20" s="10" t="s">
        <v>377</v>
      </c>
      <c r="K20" s="10" t="s">
        <v>377</v>
      </c>
      <c r="L20" s="10" t="s">
        <v>377</v>
      </c>
      <c r="M20" s="10" t="s">
        <v>377</v>
      </c>
      <c r="N20" s="10" t="s">
        <v>377</v>
      </c>
      <c r="O20" s="10">
        <v>0</v>
      </c>
      <c r="P20" s="10">
        <v>0</v>
      </c>
    </row>
    <row r="21" spans="1:16" ht="24.95" customHeight="1">
      <c r="A21" s="7" t="s">
        <v>82</v>
      </c>
      <c r="B21" s="6" t="s">
        <v>83</v>
      </c>
      <c r="C21" s="6" t="s">
        <v>79</v>
      </c>
      <c r="D21" s="10" t="s">
        <v>377</v>
      </c>
      <c r="E21" s="10" t="s">
        <v>377</v>
      </c>
      <c r="F21" s="10" t="s">
        <v>377</v>
      </c>
      <c r="G21" s="10" t="s">
        <v>377</v>
      </c>
      <c r="H21" s="10" t="s">
        <v>377</v>
      </c>
      <c r="I21" s="10" t="s">
        <v>377</v>
      </c>
      <c r="J21" s="10" t="s">
        <v>377</v>
      </c>
      <c r="K21" s="10" t="s">
        <v>377</v>
      </c>
      <c r="L21" s="10" t="s">
        <v>377</v>
      </c>
      <c r="M21" s="10" t="s">
        <v>377</v>
      </c>
      <c r="N21" s="10" t="s">
        <v>377</v>
      </c>
      <c r="O21" s="10">
        <v>0</v>
      </c>
      <c r="P21" s="10">
        <v>0</v>
      </c>
    </row>
    <row r="22" spans="1:16" ht="24.95" customHeight="1">
      <c r="A22" s="7" t="s">
        <v>84</v>
      </c>
      <c r="B22" s="6" t="s">
        <v>85</v>
      </c>
      <c r="C22" s="6" t="s">
        <v>79</v>
      </c>
      <c r="D22" s="10" t="s">
        <v>377</v>
      </c>
      <c r="E22" s="10" t="s">
        <v>377</v>
      </c>
      <c r="F22" s="10" t="s">
        <v>377</v>
      </c>
      <c r="G22" s="10" t="s">
        <v>377</v>
      </c>
      <c r="H22" s="10" t="s">
        <v>377</v>
      </c>
      <c r="I22" s="10" t="s">
        <v>377</v>
      </c>
      <c r="J22" s="10" t="s">
        <v>377</v>
      </c>
      <c r="K22" s="10" t="s">
        <v>377</v>
      </c>
      <c r="L22" s="10" t="s">
        <v>377</v>
      </c>
      <c r="M22" s="10" t="s">
        <v>377</v>
      </c>
      <c r="N22" s="10" t="s">
        <v>377</v>
      </c>
      <c r="O22" s="10">
        <v>0</v>
      </c>
      <c r="P22" s="10">
        <v>0</v>
      </c>
    </row>
    <row r="23" spans="1:16" ht="24.95" customHeight="1">
      <c r="A23" s="7" t="s">
        <v>86</v>
      </c>
      <c r="B23" s="6" t="s">
        <v>87</v>
      </c>
      <c r="C23" s="6" t="s">
        <v>79</v>
      </c>
      <c r="D23" s="10" t="s">
        <v>377</v>
      </c>
      <c r="E23" s="10" t="s">
        <v>377</v>
      </c>
      <c r="F23" s="10" t="s">
        <v>377</v>
      </c>
      <c r="G23" s="10" t="s">
        <v>377</v>
      </c>
      <c r="H23" s="10" t="s">
        <v>377</v>
      </c>
      <c r="I23" s="10" t="s">
        <v>377</v>
      </c>
      <c r="J23" s="10" t="s">
        <v>377</v>
      </c>
      <c r="K23" s="10" t="s">
        <v>377</v>
      </c>
      <c r="L23" s="10" t="s">
        <v>377</v>
      </c>
      <c r="M23" s="10" t="s">
        <v>377</v>
      </c>
      <c r="N23" s="10" t="s">
        <v>377</v>
      </c>
      <c r="O23" s="10">
        <v>0</v>
      </c>
      <c r="P23" s="10">
        <v>0</v>
      </c>
    </row>
    <row r="24" spans="1:16" ht="24.95" customHeight="1">
      <c r="A24" s="7" t="s">
        <v>88</v>
      </c>
      <c r="B24" s="6" t="s">
        <v>89</v>
      </c>
      <c r="C24" s="6" t="s">
        <v>90</v>
      </c>
      <c r="D24" s="10" t="s">
        <v>377</v>
      </c>
      <c r="E24" s="10" t="s">
        <v>377</v>
      </c>
      <c r="F24" s="10" t="s">
        <v>377</v>
      </c>
      <c r="G24" s="10" t="s">
        <v>377</v>
      </c>
      <c r="H24" s="10" t="s">
        <v>377</v>
      </c>
      <c r="I24" s="10" t="s">
        <v>377</v>
      </c>
      <c r="J24" s="10" t="s">
        <v>377</v>
      </c>
      <c r="K24" s="10" t="s">
        <v>377</v>
      </c>
      <c r="L24" s="10" t="s">
        <v>377</v>
      </c>
      <c r="M24" s="10" t="s">
        <v>377</v>
      </c>
      <c r="N24" s="10" t="s">
        <v>377</v>
      </c>
      <c r="O24" s="10">
        <v>0</v>
      </c>
      <c r="P24" s="10">
        <v>0</v>
      </c>
    </row>
    <row r="25" spans="1:16" ht="24.95" customHeight="1">
      <c r="A25" s="7" t="s">
        <v>91</v>
      </c>
      <c r="B25" s="6" t="s">
        <v>92</v>
      </c>
      <c r="C25" s="6" t="s">
        <v>90</v>
      </c>
      <c r="D25" s="10" t="s">
        <v>377</v>
      </c>
      <c r="E25" s="10" t="s">
        <v>377</v>
      </c>
      <c r="F25" s="10" t="s">
        <v>377</v>
      </c>
      <c r="G25" s="10" t="s">
        <v>377</v>
      </c>
      <c r="H25" s="10" t="s">
        <v>377</v>
      </c>
      <c r="I25" s="10" t="s">
        <v>377</v>
      </c>
      <c r="J25" s="10" t="s">
        <v>377</v>
      </c>
      <c r="K25" s="10" t="s">
        <v>377</v>
      </c>
      <c r="L25" s="10" t="s">
        <v>377</v>
      </c>
      <c r="M25" s="10" t="s">
        <v>377</v>
      </c>
      <c r="N25" s="10" t="s">
        <v>377</v>
      </c>
      <c r="O25" s="10">
        <v>0</v>
      </c>
      <c r="P25" s="10">
        <v>0</v>
      </c>
    </row>
    <row r="26" spans="1:16" ht="24.95" customHeight="1">
      <c r="A26" s="7" t="s">
        <v>93</v>
      </c>
      <c r="B26" s="6" t="s">
        <v>94</v>
      </c>
      <c r="C26" s="6" t="s">
        <v>95</v>
      </c>
      <c r="D26" s="10" t="s">
        <v>377</v>
      </c>
      <c r="E26" s="10" t="s">
        <v>377</v>
      </c>
      <c r="F26" s="10" t="s">
        <v>377</v>
      </c>
      <c r="G26" s="10" t="s">
        <v>377</v>
      </c>
      <c r="H26" s="10" t="s">
        <v>377</v>
      </c>
      <c r="I26" s="10" t="s">
        <v>377</v>
      </c>
      <c r="J26" s="10" t="s">
        <v>377</v>
      </c>
      <c r="K26" s="10" t="s">
        <v>377</v>
      </c>
      <c r="L26" s="10" t="s">
        <v>377</v>
      </c>
      <c r="M26" s="10" t="s">
        <v>377</v>
      </c>
      <c r="N26" s="10" t="s">
        <v>377</v>
      </c>
      <c r="O26" s="10">
        <v>0</v>
      </c>
      <c r="P26" s="10">
        <v>0</v>
      </c>
    </row>
    <row r="27" spans="1:16" ht="24.95" customHeight="1">
      <c r="A27" s="7" t="s">
        <v>96</v>
      </c>
      <c r="B27" s="6" t="s">
        <v>97</v>
      </c>
      <c r="C27" s="6" t="s">
        <v>54</v>
      </c>
      <c r="D27" s="10" t="s">
        <v>377</v>
      </c>
      <c r="E27" s="10" t="s">
        <v>377</v>
      </c>
      <c r="F27" s="10" t="s">
        <v>377</v>
      </c>
      <c r="G27" s="10" t="s">
        <v>377</v>
      </c>
      <c r="H27" s="10" t="s">
        <v>377</v>
      </c>
      <c r="I27" s="10" t="s">
        <v>377</v>
      </c>
      <c r="J27" s="10" t="s">
        <v>377</v>
      </c>
      <c r="K27" s="10" t="s">
        <v>377</v>
      </c>
      <c r="L27" s="10" t="s">
        <v>377</v>
      </c>
      <c r="M27" s="10" t="s">
        <v>377</v>
      </c>
      <c r="N27" s="10" t="s">
        <v>377</v>
      </c>
      <c r="O27" s="10">
        <v>0</v>
      </c>
      <c r="P27" s="10">
        <v>0</v>
      </c>
    </row>
    <row r="28" spans="1:16" ht="50.1" customHeight="1">
      <c r="A28" s="7" t="s">
        <v>98</v>
      </c>
      <c r="B28" s="6" t="s">
        <v>99</v>
      </c>
      <c r="C28" s="6" t="s">
        <v>100</v>
      </c>
      <c r="D28" s="10" t="s">
        <v>377</v>
      </c>
      <c r="E28" s="10" t="s">
        <v>377</v>
      </c>
      <c r="F28" s="10" t="s">
        <v>377</v>
      </c>
      <c r="G28" s="10" t="s">
        <v>377</v>
      </c>
      <c r="H28" s="10" t="s">
        <v>377</v>
      </c>
      <c r="I28" s="10" t="s">
        <v>377</v>
      </c>
      <c r="J28" s="10" t="s">
        <v>377</v>
      </c>
      <c r="K28" s="10" t="s">
        <v>377</v>
      </c>
      <c r="L28" s="10" t="s">
        <v>377</v>
      </c>
      <c r="M28" s="10" t="s">
        <v>377</v>
      </c>
      <c r="N28" s="10" t="s">
        <v>377</v>
      </c>
      <c r="O28" s="10">
        <v>0</v>
      </c>
      <c r="P28" s="10">
        <v>0</v>
      </c>
    </row>
    <row r="29" spans="1:16" ht="24.95" customHeight="1">
      <c r="A29" s="7" t="s">
        <v>101</v>
      </c>
      <c r="B29" s="6" t="s">
        <v>102</v>
      </c>
      <c r="C29" s="6" t="s">
        <v>54</v>
      </c>
      <c r="D29" s="10">
        <v>65780563.890000001</v>
      </c>
      <c r="E29" s="10">
        <v>62118422.659999996</v>
      </c>
      <c r="F29" s="10" t="s">
        <v>377</v>
      </c>
      <c r="G29" s="10">
        <v>107978.4</v>
      </c>
      <c r="H29" s="10" t="s">
        <v>377</v>
      </c>
      <c r="I29" s="10" t="s">
        <v>377</v>
      </c>
      <c r="J29" s="10" t="s">
        <v>377</v>
      </c>
      <c r="K29" s="10" t="s">
        <v>377</v>
      </c>
      <c r="L29" s="10">
        <v>3554162.83</v>
      </c>
      <c r="M29" s="10" t="s">
        <v>377</v>
      </c>
      <c r="N29" s="10" t="s">
        <v>377</v>
      </c>
      <c r="O29" s="10">
        <v>63946465.109999999</v>
      </c>
      <c r="P29" s="10">
        <v>63946465.109999999</v>
      </c>
    </row>
    <row r="30" spans="1:16" ht="38.1" customHeight="1">
      <c r="A30" s="7" t="s">
        <v>103</v>
      </c>
      <c r="B30" s="6" t="s">
        <v>104</v>
      </c>
      <c r="C30" s="6" t="s">
        <v>54</v>
      </c>
      <c r="D30" s="10">
        <v>45235876.93</v>
      </c>
      <c r="E30" s="10">
        <v>43204214.100000001</v>
      </c>
      <c r="F30" s="10" t="s">
        <v>377</v>
      </c>
      <c r="G30" s="10" t="s">
        <v>377</v>
      </c>
      <c r="H30" s="10" t="s">
        <v>377</v>
      </c>
      <c r="I30" s="10" t="s">
        <v>377</v>
      </c>
      <c r="J30" s="10" t="s">
        <v>377</v>
      </c>
      <c r="K30" s="10" t="s">
        <v>377</v>
      </c>
      <c r="L30" s="10">
        <v>2031662.83</v>
      </c>
      <c r="M30" s="10" t="s">
        <v>377</v>
      </c>
      <c r="N30" s="10" t="s">
        <v>377</v>
      </c>
      <c r="O30" s="10">
        <v>44769157.280000001</v>
      </c>
      <c r="P30" s="10">
        <v>44769157.280000001</v>
      </c>
    </row>
    <row r="31" spans="1:16" ht="38.1" customHeight="1">
      <c r="A31" s="7" t="s">
        <v>105</v>
      </c>
      <c r="B31" s="6" t="s">
        <v>106</v>
      </c>
      <c r="C31" s="6" t="s">
        <v>107</v>
      </c>
      <c r="D31" s="10">
        <v>34599751.859999999</v>
      </c>
      <c r="E31" s="10">
        <v>33039334.940000001</v>
      </c>
      <c r="F31" s="10" t="s">
        <v>377</v>
      </c>
      <c r="G31" s="10" t="s">
        <v>377</v>
      </c>
      <c r="H31" s="10" t="s">
        <v>377</v>
      </c>
      <c r="I31" s="10" t="s">
        <v>377</v>
      </c>
      <c r="J31" s="10" t="s">
        <v>377</v>
      </c>
      <c r="K31" s="10" t="s">
        <v>377</v>
      </c>
      <c r="L31" s="10">
        <v>1560416.92</v>
      </c>
      <c r="M31" s="10" t="s">
        <v>377</v>
      </c>
      <c r="N31" s="10" t="s">
        <v>377</v>
      </c>
      <c r="O31" s="10">
        <v>34241288.229999997</v>
      </c>
      <c r="P31" s="10">
        <v>34241288.229999997</v>
      </c>
    </row>
    <row r="32" spans="1:16" ht="38.1" customHeight="1">
      <c r="A32" s="7" t="s">
        <v>110</v>
      </c>
      <c r="B32" s="6" t="s">
        <v>111</v>
      </c>
      <c r="C32" s="6" t="s">
        <v>107</v>
      </c>
      <c r="D32" s="10">
        <v>20831069.809999999</v>
      </c>
      <c r="E32" s="10">
        <v>19894819.66</v>
      </c>
      <c r="F32" s="10" t="s">
        <v>377</v>
      </c>
      <c r="G32" s="10" t="s">
        <v>377</v>
      </c>
      <c r="H32" s="10" t="s">
        <v>377</v>
      </c>
      <c r="I32" s="10" t="s">
        <v>377</v>
      </c>
      <c r="J32" s="10" t="s">
        <v>377</v>
      </c>
      <c r="K32" s="10" t="s">
        <v>377</v>
      </c>
      <c r="L32" s="10">
        <v>936250.15</v>
      </c>
      <c r="M32" s="10" t="s">
        <v>377</v>
      </c>
      <c r="N32" s="10" t="s">
        <v>377</v>
      </c>
      <c r="O32" s="10">
        <v>20596772.949999999</v>
      </c>
      <c r="P32" s="10">
        <v>20596772.949999999</v>
      </c>
    </row>
    <row r="33" spans="1:16" ht="24.95" customHeight="1">
      <c r="A33" s="7" t="s">
        <v>112</v>
      </c>
      <c r="B33" s="6" t="s">
        <v>113</v>
      </c>
      <c r="C33" s="6" t="s">
        <v>107</v>
      </c>
      <c r="D33" s="10">
        <v>20831069.809999999</v>
      </c>
      <c r="E33" s="10">
        <v>19894819.66</v>
      </c>
      <c r="F33" s="10" t="s">
        <v>377</v>
      </c>
      <c r="G33" s="10" t="s">
        <v>377</v>
      </c>
      <c r="H33" s="10" t="s">
        <v>377</v>
      </c>
      <c r="I33" s="10" t="s">
        <v>377</v>
      </c>
      <c r="J33" s="10" t="s">
        <v>377</v>
      </c>
      <c r="K33" s="10" t="s">
        <v>377</v>
      </c>
      <c r="L33" s="10">
        <v>936250.15</v>
      </c>
      <c r="M33" s="10" t="s">
        <v>377</v>
      </c>
      <c r="N33" s="10" t="s">
        <v>377</v>
      </c>
      <c r="O33" s="10">
        <v>20596772.949999999</v>
      </c>
      <c r="P33" s="10">
        <v>20596772.949999999</v>
      </c>
    </row>
    <row r="34" spans="1:16" ht="24.95" customHeight="1">
      <c r="A34" s="7" t="s">
        <v>114</v>
      </c>
      <c r="B34" s="6" t="s">
        <v>115</v>
      </c>
      <c r="C34" s="6" t="s">
        <v>107</v>
      </c>
      <c r="D34" s="10" t="s">
        <v>377</v>
      </c>
      <c r="E34" s="10" t="s">
        <v>377</v>
      </c>
      <c r="F34" s="10" t="s">
        <v>377</v>
      </c>
      <c r="G34" s="10" t="s">
        <v>377</v>
      </c>
      <c r="H34" s="10" t="s">
        <v>377</v>
      </c>
      <c r="I34" s="10" t="s">
        <v>377</v>
      </c>
      <c r="J34" s="10" t="s">
        <v>377</v>
      </c>
      <c r="K34" s="10" t="s">
        <v>377</v>
      </c>
      <c r="L34" s="10" t="s">
        <v>377</v>
      </c>
      <c r="M34" s="10" t="s">
        <v>377</v>
      </c>
      <c r="N34" s="10" t="s">
        <v>377</v>
      </c>
      <c r="O34" s="10">
        <v>0</v>
      </c>
      <c r="P34" s="10">
        <v>0</v>
      </c>
    </row>
    <row r="35" spans="1:16" ht="24.95" customHeight="1">
      <c r="A35" s="7" t="s">
        <v>116</v>
      </c>
      <c r="B35" s="6" t="s">
        <v>117</v>
      </c>
      <c r="C35" s="6" t="s">
        <v>107</v>
      </c>
      <c r="D35" s="10">
        <v>13768682.050000001</v>
      </c>
      <c r="E35" s="10">
        <v>13144515.279999999</v>
      </c>
      <c r="F35" s="10" t="s">
        <v>377</v>
      </c>
      <c r="G35" s="10" t="s">
        <v>377</v>
      </c>
      <c r="H35" s="10" t="s">
        <v>377</v>
      </c>
      <c r="I35" s="10" t="s">
        <v>377</v>
      </c>
      <c r="J35" s="10" t="s">
        <v>377</v>
      </c>
      <c r="K35" s="10" t="s">
        <v>377</v>
      </c>
      <c r="L35" s="10">
        <v>624166.77</v>
      </c>
      <c r="M35" s="10" t="s">
        <v>377</v>
      </c>
      <c r="N35" s="10" t="s">
        <v>377</v>
      </c>
      <c r="O35" s="10">
        <v>13644515.279999999</v>
      </c>
      <c r="P35" s="10">
        <v>13644515.279999999</v>
      </c>
    </row>
    <row r="36" spans="1:16" ht="24.95" customHeight="1">
      <c r="A36" s="7" t="s">
        <v>118</v>
      </c>
      <c r="B36" s="6" t="s">
        <v>119</v>
      </c>
      <c r="C36" s="6" t="s">
        <v>107</v>
      </c>
      <c r="D36" s="10">
        <v>8221383.1600000001</v>
      </c>
      <c r="E36" s="10">
        <v>8221383.1600000001</v>
      </c>
      <c r="F36" s="10" t="s">
        <v>377</v>
      </c>
      <c r="G36" s="10" t="s">
        <v>377</v>
      </c>
      <c r="H36" s="10" t="s">
        <v>377</v>
      </c>
      <c r="I36" s="10" t="s">
        <v>377</v>
      </c>
      <c r="J36" s="10" t="s">
        <v>377</v>
      </c>
      <c r="K36" s="10" t="s">
        <v>377</v>
      </c>
      <c r="L36" s="10" t="s">
        <v>377</v>
      </c>
      <c r="M36" s="10" t="s">
        <v>377</v>
      </c>
      <c r="N36" s="10" t="s">
        <v>377</v>
      </c>
      <c r="O36" s="10">
        <v>8221383.1600000001</v>
      </c>
      <c r="P36" s="10">
        <v>8221383.1600000001</v>
      </c>
    </row>
    <row r="37" spans="1:16" ht="24.95" customHeight="1">
      <c r="A37" s="7" t="s">
        <v>120</v>
      </c>
      <c r="B37" s="6" t="s">
        <v>121</v>
      </c>
      <c r="C37" s="6" t="s">
        <v>107</v>
      </c>
      <c r="D37" s="10">
        <v>1092016.77</v>
      </c>
      <c r="E37" s="10">
        <v>467850</v>
      </c>
      <c r="F37" s="10" t="s">
        <v>377</v>
      </c>
      <c r="G37" s="10" t="s">
        <v>377</v>
      </c>
      <c r="H37" s="10" t="s">
        <v>377</v>
      </c>
      <c r="I37" s="10" t="s">
        <v>377</v>
      </c>
      <c r="J37" s="10" t="s">
        <v>377</v>
      </c>
      <c r="K37" s="10" t="s">
        <v>377</v>
      </c>
      <c r="L37" s="10">
        <v>624166.77</v>
      </c>
      <c r="M37" s="10" t="s">
        <v>377</v>
      </c>
      <c r="N37" s="10" t="s">
        <v>377</v>
      </c>
      <c r="O37" s="10">
        <v>967850</v>
      </c>
      <c r="P37" s="10">
        <v>967850</v>
      </c>
    </row>
    <row r="38" spans="1:16" ht="24.95" customHeight="1">
      <c r="A38" s="7" t="s">
        <v>122</v>
      </c>
      <c r="B38" s="6" t="s">
        <v>123</v>
      </c>
      <c r="C38" s="6" t="s">
        <v>107</v>
      </c>
      <c r="D38" s="10" t="s">
        <v>377</v>
      </c>
      <c r="E38" s="10" t="s">
        <v>377</v>
      </c>
      <c r="F38" s="10" t="s">
        <v>377</v>
      </c>
      <c r="G38" s="10" t="s">
        <v>377</v>
      </c>
      <c r="H38" s="10" t="s">
        <v>377</v>
      </c>
      <c r="I38" s="10" t="s">
        <v>377</v>
      </c>
      <c r="J38" s="10" t="s">
        <v>377</v>
      </c>
      <c r="K38" s="10" t="s">
        <v>377</v>
      </c>
      <c r="L38" s="10" t="s">
        <v>377</v>
      </c>
      <c r="M38" s="10" t="s">
        <v>377</v>
      </c>
      <c r="N38" s="10" t="s">
        <v>377</v>
      </c>
      <c r="O38" s="10">
        <v>0</v>
      </c>
      <c r="P38" s="10">
        <v>0</v>
      </c>
    </row>
    <row r="39" spans="1:16" ht="24.95" customHeight="1">
      <c r="A39" s="7" t="s">
        <v>124</v>
      </c>
      <c r="B39" s="6" t="s">
        <v>125</v>
      </c>
      <c r="C39" s="6" t="s">
        <v>107</v>
      </c>
      <c r="D39" s="10">
        <v>1092016.77</v>
      </c>
      <c r="E39" s="10">
        <v>467850</v>
      </c>
      <c r="F39" s="10" t="s">
        <v>377</v>
      </c>
      <c r="G39" s="10" t="s">
        <v>377</v>
      </c>
      <c r="H39" s="10" t="s">
        <v>377</v>
      </c>
      <c r="I39" s="10" t="s">
        <v>377</v>
      </c>
      <c r="J39" s="10" t="s">
        <v>377</v>
      </c>
      <c r="K39" s="10" t="s">
        <v>377</v>
      </c>
      <c r="L39" s="10">
        <v>624166.77</v>
      </c>
      <c r="M39" s="10" t="s">
        <v>377</v>
      </c>
      <c r="N39" s="10" t="s">
        <v>377</v>
      </c>
      <c r="O39" s="10">
        <v>967850</v>
      </c>
      <c r="P39" s="10">
        <v>967850</v>
      </c>
    </row>
    <row r="40" spans="1:16" ht="24.95" customHeight="1">
      <c r="A40" s="7" t="s">
        <v>126</v>
      </c>
      <c r="B40" s="6" t="s">
        <v>127</v>
      </c>
      <c r="C40" s="6" t="s">
        <v>107</v>
      </c>
      <c r="D40" s="10">
        <v>2255519.7599999998</v>
      </c>
      <c r="E40" s="10">
        <v>2255519.7599999998</v>
      </c>
      <c r="F40" s="10" t="s">
        <v>377</v>
      </c>
      <c r="G40" s="10" t="s">
        <v>377</v>
      </c>
      <c r="H40" s="10" t="s">
        <v>377</v>
      </c>
      <c r="I40" s="10" t="s">
        <v>377</v>
      </c>
      <c r="J40" s="10" t="s">
        <v>377</v>
      </c>
      <c r="K40" s="10" t="s">
        <v>377</v>
      </c>
      <c r="L40" s="10" t="s">
        <v>377</v>
      </c>
      <c r="M40" s="10" t="s">
        <v>377</v>
      </c>
      <c r="N40" s="10" t="s">
        <v>377</v>
      </c>
      <c r="O40" s="10">
        <v>2255519.7599999998</v>
      </c>
      <c r="P40" s="10">
        <v>2255519.7599999998</v>
      </c>
    </row>
    <row r="41" spans="1:16" ht="24.95" customHeight="1">
      <c r="A41" s="7" t="s">
        <v>128</v>
      </c>
      <c r="B41" s="6" t="s">
        <v>129</v>
      </c>
      <c r="C41" s="6" t="s">
        <v>107</v>
      </c>
      <c r="D41" s="10">
        <v>1893132.36</v>
      </c>
      <c r="E41" s="10">
        <v>1893132.36</v>
      </c>
      <c r="F41" s="10" t="s">
        <v>377</v>
      </c>
      <c r="G41" s="10" t="s">
        <v>377</v>
      </c>
      <c r="H41" s="10" t="s">
        <v>377</v>
      </c>
      <c r="I41" s="10" t="s">
        <v>377</v>
      </c>
      <c r="J41" s="10" t="s">
        <v>377</v>
      </c>
      <c r="K41" s="10" t="s">
        <v>377</v>
      </c>
      <c r="L41" s="10" t="s">
        <v>377</v>
      </c>
      <c r="M41" s="10" t="s">
        <v>377</v>
      </c>
      <c r="N41" s="10" t="s">
        <v>377</v>
      </c>
      <c r="O41" s="10">
        <v>1893132.36</v>
      </c>
      <c r="P41" s="10">
        <v>1893132.36</v>
      </c>
    </row>
    <row r="42" spans="1:16" ht="24.95" customHeight="1">
      <c r="A42" s="7" t="s">
        <v>130</v>
      </c>
      <c r="B42" s="6" t="s">
        <v>131</v>
      </c>
      <c r="C42" s="6" t="s">
        <v>107</v>
      </c>
      <c r="D42" s="10">
        <v>306630</v>
      </c>
      <c r="E42" s="10">
        <v>306630</v>
      </c>
      <c r="F42" s="10" t="s">
        <v>377</v>
      </c>
      <c r="G42" s="10" t="s">
        <v>377</v>
      </c>
      <c r="H42" s="10" t="s">
        <v>377</v>
      </c>
      <c r="I42" s="10" t="s">
        <v>377</v>
      </c>
      <c r="J42" s="10" t="s">
        <v>377</v>
      </c>
      <c r="K42" s="10" t="s">
        <v>377</v>
      </c>
      <c r="L42" s="10" t="s">
        <v>377</v>
      </c>
      <c r="M42" s="10" t="s">
        <v>377</v>
      </c>
      <c r="N42" s="10" t="s">
        <v>377</v>
      </c>
      <c r="O42" s="10">
        <v>306630</v>
      </c>
      <c r="P42" s="10">
        <v>306630</v>
      </c>
    </row>
    <row r="43" spans="1:16" ht="24.95" customHeight="1">
      <c r="A43" s="7" t="s">
        <v>132</v>
      </c>
      <c r="B43" s="6" t="s">
        <v>133</v>
      </c>
      <c r="C43" s="6" t="s">
        <v>107</v>
      </c>
      <c r="D43" s="10" t="s">
        <v>377</v>
      </c>
      <c r="E43" s="10" t="s">
        <v>377</v>
      </c>
      <c r="F43" s="10" t="s">
        <v>377</v>
      </c>
      <c r="G43" s="10" t="s">
        <v>377</v>
      </c>
      <c r="H43" s="10" t="s">
        <v>377</v>
      </c>
      <c r="I43" s="10" t="s">
        <v>377</v>
      </c>
      <c r="J43" s="10" t="s">
        <v>377</v>
      </c>
      <c r="K43" s="10" t="s">
        <v>377</v>
      </c>
      <c r="L43" s="10" t="s">
        <v>377</v>
      </c>
      <c r="M43" s="10" t="s">
        <v>377</v>
      </c>
      <c r="N43" s="10" t="s">
        <v>377</v>
      </c>
      <c r="O43" s="10">
        <v>0</v>
      </c>
      <c r="P43" s="10">
        <v>0</v>
      </c>
    </row>
    <row r="44" spans="1:16" ht="50.1" customHeight="1">
      <c r="A44" s="7" t="s">
        <v>135</v>
      </c>
      <c r="B44" s="6" t="s">
        <v>136</v>
      </c>
      <c r="C44" s="6" t="s">
        <v>137</v>
      </c>
      <c r="D44" s="10">
        <v>187000</v>
      </c>
      <c r="E44" s="10">
        <v>187000</v>
      </c>
      <c r="F44" s="10" t="s">
        <v>377</v>
      </c>
      <c r="G44" s="10" t="s">
        <v>377</v>
      </c>
      <c r="H44" s="10" t="s">
        <v>377</v>
      </c>
      <c r="I44" s="10" t="s">
        <v>377</v>
      </c>
      <c r="J44" s="10" t="s">
        <v>377</v>
      </c>
      <c r="K44" s="10" t="s">
        <v>377</v>
      </c>
      <c r="L44" s="10" t="s">
        <v>377</v>
      </c>
      <c r="M44" s="10" t="s">
        <v>377</v>
      </c>
      <c r="N44" s="10" t="s">
        <v>377</v>
      </c>
      <c r="O44" s="10">
        <v>187000</v>
      </c>
      <c r="P44" s="10">
        <v>187000</v>
      </c>
    </row>
    <row r="45" spans="1:16" ht="63" customHeight="1">
      <c r="A45" s="7" t="s">
        <v>138</v>
      </c>
      <c r="B45" s="6" t="s">
        <v>139</v>
      </c>
      <c r="C45" s="6" t="s">
        <v>137</v>
      </c>
      <c r="D45" s="10">
        <v>17000</v>
      </c>
      <c r="E45" s="10">
        <v>17000</v>
      </c>
      <c r="F45" s="10" t="s">
        <v>377</v>
      </c>
      <c r="G45" s="10" t="s">
        <v>377</v>
      </c>
      <c r="H45" s="10" t="s">
        <v>377</v>
      </c>
      <c r="I45" s="10" t="s">
        <v>377</v>
      </c>
      <c r="J45" s="10" t="s">
        <v>377</v>
      </c>
      <c r="K45" s="10" t="s">
        <v>377</v>
      </c>
      <c r="L45" s="10" t="s">
        <v>377</v>
      </c>
      <c r="M45" s="10" t="s">
        <v>377</v>
      </c>
      <c r="N45" s="10" t="s">
        <v>377</v>
      </c>
      <c r="O45" s="10">
        <v>17000</v>
      </c>
      <c r="P45" s="10">
        <v>17000</v>
      </c>
    </row>
    <row r="46" spans="1:16" ht="24.95" customHeight="1">
      <c r="A46" s="7" t="s">
        <v>142</v>
      </c>
      <c r="B46" s="6" t="s">
        <v>143</v>
      </c>
      <c r="C46" s="6" t="s">
        <v>137</v>
      </c>
      <c r="D46" s="10" t="s">
        <v>377</v>
      </c>
      <c r="E46" s="10" t="s">
        <v>377</v>
      </c>
      <c r="F46" s="10" t="s">
        <v>377</v>
      </c>
      <c r="G46" s="10" t="s">
        <v>377</v>
      </c>
      <c r="H46" s="10" t="s">
        <v>377</v>
      </c>
      <c r="I46" s="10" t="s">
        <v>377</v>
      </c>
      <c r="J46" s="10" t="s">
        <v>377</v>
      </c>
      <c r="K46" s="10" t="s">
        <v>377</v>
      </c>
      <c r="L46" s="10" t="s">
        <v>377</v>
      </c>
      <c r="M46" s="10" t="s">
        <v>377</v>
      </c>
      <c r="N46" s="10" t="s">
        <v>377</v>
      </c>
      <c r="O46" s="10">
        <v>0</v>
      </c>
      <c r="P46" s="10">
        <v>0</v>
      </c>
    </row>
    <row r="47" spans="1:16" ht="75" customHeight="1">
      <c r="A47" s="7" t="s">
        <v>146</v>
      </c>
      <c r="B47" s="6" t="s">
        <v>147</v>
      </c>
      <c r="C47" s="6" t="s">
        <v>137</v>
      </c>
      <c r="D47" s="10">
        <v>170000</v>
      </c>
      <c r="E47" s="10">
        <v>170000</v>
      </c>
      <c r="F47" s="10" t="s">
        <v>377</v>
      </c>
      <c r="G47" s="10" t="s">
        <v>377</v>
      </c>
      <c r="H47" s="10" t="s">
        <v>377</v>
      </c>
      <c r="I47" s="10" t="s">
        <v>377</v>
      </c>
      <c r="J47" s="10" t="s">
        <v>377</v>
      </c>
      <c r="K47" s="10" t="s">
        <v>377</v>
      </c>
      <c r="L47" s="10" t="s">
        <v>377</v>
      </c>
      <c r="M47" s="10" t="s">
        <v>377</v>
      </c>
      <c r="N47" s="10" t="s">
        <v>377</v>
      </c>
      <c r="O47" s="10">
        <v>170000</v>
      </c>
      <c r="P47" s="10">
        <v>170000</v>
      </c>
    </row>
    <row r="48" spans="1:16" ht="50.1" customHeight="1">
      <c r="A48" s="7" t="s">
        <v>150</v>
      </c>
      <c r="B48" s="6" t="s">
        <v>151</v>
      </c>
      <c r="C48" s="6" t="s">
        <v>137</v>
      </c>
      <c r="D48" s="10" t="s">
        <v>377</v>
      </c>
      <c r="E48" s="10" t="s">
        <v>377</v>
      </c>
      <c r="F48" s="10" t="s">
        <v>377</v>
      </c>
      <c r="G48" s="10" t="s">
        <v>377</v>
      </c>
      <c r="H48" s="10" t="s">
        <v>377</v>
      </c>
      <c r="I48" s="10" t="s">
        <v>377</v>
      </c>
      <c r="J48" s="10" t="s">
        <v>377</v>
      </c>
      <c r="K48" s="10" t="s">
        <v>377</v>
      </c>
      <c r="L48" s="10" t="s">
        <v>377</v>
      </c>
      <c r="M48" s="10" t="s">
        <v>377</v>
      </c>
      <c r="N48" s="10" t="s">
        <v>377</v>
      </c>
      <c r="O48" s="10">
        <v>0</v>
      </c>
      <c r="P48" s="10">
        <v>0</v>
      </c>
    </row>
    <row r="49" spans="1:16" ht="24.95" customHeight="1">
      <c r="A49" s="7" t="s">
        <v>153</v>
      </c>
      <c r="B49" s="6" t="s">
        <v>154</v>
      </c>
      <c r="C49" s="6" t="s">
        <v>137</v>
      </c>
      <c r="D49" s="10" t="s">
        <v>377</v>
      </c>
      <c r="E49" s="10" t="s">
        <v>377</v>
      </c>
      <c r="F49" s="10" t="s">
        <v>377</v>
      </c>
      <c r="G49" s="10" t="s">
        <v>377</v>
      </c>
      <c r="H49" s="10" t="s">
        <v>377</v>
      </c>
      <c r="I49" s="10" t="s">
        <v>377</v>
      </c>
      <c r="J49" s="10" t="s">
        <v>377</v>
      </c>
      <c r="K49" s="10" t="s">
        <v>377</v>
      </c>
      <c r="L49" s="10" t="s">
        <v>377</v>
      </c>
      <c r="M49" s="10" t="s">
        <v>377</v>
      </c>
      <c r="N49" s="10" t="s">
        <v>377</v>
      </c>
      <c r="O49" s="10">
        <v>0</v>
      </c>
      <c r="P49" s="10">
        <v>0</v>
      </c>
    </row>
    <row r="50" spans="1:16" ht="50.1" customHeight="1">
      <c r="A50" s="7" t="s">
        <v>156</v>
      </c>
      <c r="B50" s="6" t="s">
        <v>157</v>
      </c>
      <c r="C50" s="6" t="s">
        <v>158</v>
      </c>
      <c r="D50" s="10" t="s">
        <v>377</v>
      </c>
      <c r="E50" s="10" t="s">
        <v>377</v>
      </c>
      <c r="F50" s="10" t="s">
        <v>377</v>
      </c>
      <c r="G50" s="10" t="s">
        <v>377</v>
      </c>
      <c r="H50" s="10" t="s">
        <v>377</v>
      </c>
      <c r="I50" s="10" t="s">
        <v>377</v>
      </c>
      <c r="J50" s="10" t="s">
        <v>377</v>
      </c>
      <c r="K50" s="10" t="s">
        <v>377</v>
      </c>
      <c r="L50" s="10" t="s">
        <v>377</v>
      </c>
      <c r="M50" s="10" t="s">
        <v>377</v>
      </c>
      <c r="N50" s="10" t="s">
        <v>377</v>
      </c>
      <c r="O50" s="10">
        <v>0</v>
      </c>
      <c r="P50" s="10">
        <v>0</v>
      </c>
    </row>
    <row r="51" spans="1:16" ht="63" customHeight="1">
      <c r="A51" s="7" t="s">
        <v>138</v>
      </c>
      <c r="B51" s="6" t="s">
        <v>159</v>
      </c>
      <c r="C51" s="6" t="s">
        <v>158</v>
      </c>
      <c r="D51" s="10" t="s">
        <v>377</v>
      </c>
      <c r="E51" s="10" t="s">
        <v>377</v>
      </c>
      <c r="F51" s="10" t="s">
        <v>377</v>
      </c>
      <c r="G51" s="10" t="s">
        <v>377</v>
      </c>
      <c r="H51" s="10" t="s">
        <v>377</v>
      </c>
      <c r="I51" s="10" t="s">
        <v>377</v>
      </c>
      <c r="J51" s="10" t="s">
        <v>377</v>
      </c>
      <c r="K51" s="10" t="s">
        <v>377</v>
      </c>
      <c r="L51" s="10" t="s">
        <v>377</v>
      </c>
      <c r="M51" s="10" t="s">
        <v>377</v>
      </c>
      <c r="N51" s="10" t="s">
        <v>377</v>
      </c>
      <c r="O51" s="10">
        <v>0</v>
      </c>
      <c r="P51" s="10">
        <v>0</v>
      </c>
    </row>
    <row r="52" spans="1:16" ht="24.95" customHeight="1">
      <c r="A52" s="7" t="s">
        <v>142</v>
      </c>
      <c r="B52" s="6" t="s">
        <v>160</v>
      </c>
      <c r="C52" s="6" t="s">
        <v>158</v>
      </c>
      <c r="D52" s="10" t="s">
        <v>377</v>
      </c>
      <c r="E52" s="10" t="s">
        <v>377</v>
      </c>
      <c r="F52" s="10" t="s">
        <v>377</v>
      </c>
      <c r="G52" s="10" t="s">
        <v>377</v>
      </c>
      <c r="H52" s="10" t="s">
        <v>377</v>
      </c>
      <c r="I52" s="10" t="s">
        <v>377</v>
      </c>
      <c r="J52" s="10" t="s">
        <v>377</v>
      </c>
      <c r="K52" s="10" t="s">
        <v>377</v>
      </c>
      <c r="L52" s="10" t="s">
        <v>377</v>
      </c>
      <c r="M52" s="10" t="s">
        <v>377</v>
      </c>
      <c r="N52" s="10" t="s">
        <v>377</v>
      </c>
      <c r="O52" s="10">
        <v>0</v>
      </c>
      <c r="P52" s="10">
        <v>0</v>
      </c>
    </row>
    <row r="53" spans="1:16" ht="75" customHeight="1">
      <c r="A53" s="7" t="s">
        <v>146</v>
      </c>
      <c r="B53" s="6" t="s">
        <v>161</v>
      </c>
      <c r="C53" s="6" t="s">
        <v>158</v>
      </c>
      <c r="D53" s="10" t="s">
        <v>377</v>
      </c>
      <c r="E53" s="10" t="s">
        <v>377</v>
      </c>
      <c r="F53" s="10" t="s">
        <v>377</v>
      </c>
      <c r="G53" s="10" t="s">
        <v>377</v>
      </c>
      <c r="H53" s="10" t="s">
        <v>377</v>
      </c>
      <c r="I53" s="10" t="s">
        <v>377</v>
      </c>
      <c r="J53" s="10" t="s">
        <v>377</v>
      </c>
      <c r="K53" s="10" t="s">
        <v>377</v>
      </c>
      <c r="L53" s="10" t="s">
        <v>377</v>
      </c>
      <c r="M53" s="10" t="s">
        <v>377</v>
      </c>
      <c r="N53" s="10" t="s">
        <v>377</v>
      </c>
      <c r="O53" s="10">
        <v>0</v>
      </c>
      <c r="P53" s="10">
        <v>0</v>
      </c>
    </row>
    <row r="54" spans="1:16" ht="50.1" customHeight="1">
      <c r="A54" s="7" t="s">
        <v>150</v>
      </c>
      <c r="B54" s="6" t="s">
        <v>162</v>
      </c>
      <c r="C54" s="6" t="s">
        <v>158</v>
      </c>
      <c r="D54" s="10" t="s">
        <v>377</v>
      </c>
      <c r="E54" s="10" t="s">
        <v>377</v>
      </c>
      <c r="F54" s="10" t="s">
        <v>377</v>
      </c>
      <c r="G54" s="10" t="s">
        <v>377</v>
      </c>
      <c r="H54" s="10" t="s">
        <v>377</v>
      </c>
      <c r="I54" s="10" t="s">
        <v>377</v>
      </c>
      <c r="J54" s="10" t="s">
        <v>377</v>
      </c>
      <c r="K54" s="10" t="s">
        <v>377</v>
      </c>
      <c r="L54" s="10" t="s">
        <v>377</v>
      </c>
      <c r="M54" s="10" t="s">
        <v>377</v>
      </c>
      <c r="N54" s="10" t="s">
        <v>377</v>
      </c>
      <c r="O54" s="10">
        <v>0</v>
      </c>
      <c r="P54" s="10">
        <v>0</v>
      </c>
    </row>
    <row r="55" spans="1:16" ht="75" customHeight="1">
      <c r="A55" s="7" t="s">
        <v>164</v>
      </c>
      <c r="B55" s="6" t="s">
        <v>165</v>
      </c>
      <c r="C55" s="6" t="s">
        <v>166</v>
      </c>
      <c r="D55" s="10">
        <v>10449125.07</v>
      </c>
      <c r="E55" s="10">
        <v>9977879.1600000001</v>
      </c>
      <c r="F55" s="10" t="s">
        <v>377</v>
      </c>
      <c r="G55" s="10" t="s">
        <v>377</v>
      </c>
      <c r="H55" s="10" t="s">
        <v>377</v>
      </c>
      <c r="I55" s="10" t="s">
        <v>377</v>
      </c>
      <c r="J55" s="10" t="s">
        <v>377</v>
      </c>
      <c r="K55" s="10" t="s">
        <v>377</v>
      </c>
      <c r="L55" s="10">
        <v>471245.91</v>
      </c>
      <c r="M55" s="10" t="s">
        <v>377</v>
      </c>
      <c r="N55" s="10" t="s">
        <v>377</v>
      </c>
      <c r="O55" s="10">
        <v>10340869.050000001</v>
      </c>
      <c r="P55" s="10">
        <v>10340869.050000001</v>
      </c>
    </row>
    <row r="56" spans="1:16" ht="38.1" customHeight="1">
      <c r="A56" s="7" t="s">
        <v>167</v>
      </c>
      <c r="B56" s="6" t="s">
        <v>168</v>
      </c>
      <c r="C56" s="6" t="s">
        <v>166</v>
      </c>
      <c r="D56" s="10">
        <v>10449125.07</v>
      </c>
      <c r="E56" s="10">
        <v>9977879.1600000001</v>
      </c>
      <c r="F56" s="10" t="s">
        <v>377</v>
      </c>
      <c r="G56" s="10" t="s">
        <v>377</v>
      </c>
      <c r="H56" s="10" t="s">
        <v>377</v>
      </c>
      <c r="I56" s="10" t="s">
        <v>377</v>
      </c>
      <c r="J56" s="10" t="s">
        <v>377</v>
      </c>
      <c r="K56" s="10" t="s">
        <v>377</v>
      </c>
      <c r="L56" s="10">
        <v>471245.91</v>
      </c>
      <c r="M56" s="10" t="s">
        <v>377</v>
      </c>
      <c r="N56" s="10" t="s">
        <v>377</v>
      </c>
      <c r="O56" s="10">
        <v>10340869.050000001</v>
      </c>
      <c r="P56" s="10">
        <v>10340869.050000001</v>
      </c>
    </row>
    <row r="57" spans="1:16" ht="24.95" customHeight="1">
      <c r="A57" s="7" t="s">
        <v>171</v>
      </c>
      <c r="B57" s="6" t="s">
        <v>172</v>
      </c>
      <c r="C57" s="6" t="s">
        <v>166</v>
      </c>
      <c r="D57" s="10" t="s">
        <v>377</v>
      </c>
      <c r="E57" s="10" t="s">
        <v>377</v>
      </c>
      <c r="F57" s="10" t="s">
        <v>377</v>
      </c>
      <c r="G57" s="10" t="s">
        <v>377</v>
      </c>
      <c r="H57" s="10" t="s">
        <v>377</v>
      </c>
      <c r="I57" s="10" t="s">
        <v>377</v>
      </c>
      <c r="J57" s="10" t="s">
        <v>377</v>
      </c>
      <c r="K57" s="10" t="s">
        <v>377</v>
      </c>
      <c r="L57" s="10" t="s">
        <v>377</v>
      </c>
      <c r="M57" s="10" t="s">
        <v>377</v>
      </c>
      <c r="N57" s="10" t="s">
        <v>377</v>
      </c>
      <c r="O57" s="10">
        <v>0</v>
      </c>
      <c r="P57" s="10">
        <v>0</v>
      </c>
    </row>
    <row r="58" spans="1:16" ht="24.95" customHeight="1">
      <c r="A58" s="7" t="s">
        <v>173</v>
      </c>
      <c r="B58" s="6" t="s">
        <v>174</v>
      </c>
      <c r="C58" s="6" t="s">
        <v>175</v>
      </c>
      <c r="D58" s="10" t="s">
        <v>377</v>
      </c>
      <c r="E58" s="10" t="s">
        <v>377</v>
      </c>
      <c r="F58" s="10" t="s">
        <v>377</v>
      </c>
      <c r="G58" s="10" t="s">
        <v>377</v>
      </c>
      <c r="H58" s="10" t="s">
        <v>377</v>
      </c>
      <c r="I58" s="10" t="s">
        <v>377</v>
      </c>
      <c r="J58" s="10" t="s">
        <v>377</v>
      </c>
      <c r="K58" s="10" t="s">
        <v>377</v>
      </c>
      <c r="L58" s="10" t="s">
        <v>377</v>
      </c>
      <c r="M58" s="10" t="s">
        <v>377</v>
      </c>
      <c r="N58" s="10" t="s">
        <v>377</v>
      </c>
      <c r="O58" s="10">
        <v>0</v>
      </c>
      <c r="P58" s="10">
        <v>0</v>
      </c>
    </row>
    <row r="59" spans="1:16" ht="63" customHeight="1">
      <c r="A59" s="7" t="s">
        <v>176</v>
      </c>
      <c r="B59" s="6" t="s">
        <v>177</v>
      </c>
      <c r="C59" s="6" t="s">
        <v>178</v>
      </c>
      <c r="D59" s="10" t="s">
        <v>377</v>
      </c>
      <c r="E59" s="10" t="s">
        <v>377</v>
      </c>
      <c r="F59" s="10" t="s">
        <v>377</v>
      </c>
      <c r="G59" s="10" t="s">
        <v>377</v>
      </c>
      <c r="H59" s="10" t="s">
        <v>377</v>
      </c>
      <c r="I59" s="10" t="s">
        <v>377</v>
      </c>
      <c r="J59" s="10" t="s">
        <v>377</v>
      </c>
      <c r="K59" s="10" t="s">
        <v>377</v>
      </c>
      <c r="L59" s="10" t="s">
        <v>377</v>
      </c>
      <c r="M59" s="10" t="s">
        <v>377</v>
      </c>
      <c r="N59" s="10" t="s">
        <v>377</v>
      </c>
      <c r="O59" s="10">
        <v>0</v>
      </c>
      <c r="P59" s="10">
        <v>0</v>
      </c>
    </row>
    <row r="60" spans="1:16" ht="63" customHeight="1">
      <c r="A60" s="7" t="s">
        <v>179</v>
      </c>
      <c r="B60" s="6" t="s">
        <v>180</v>
      </c>
      <c r="C60" s="6" t="s">
        <v>181</v>
      </c>
      <c r="D60" s="10" t="s">
        <v>377</v>
      </c>
      <c r="E60" s="10" t="s">
        <v>377</v>
      </c>
      <c r="F60" s="10" t="s">
        <v>377</v>
      </c>
      <c r="G60" s="10" t="s">
        <v>377</v>
      </c>
      <c r="H60" s="10" t="s">
        <v>377</v>
      </c>
      <c r="I60" s="10" t="s">
        <v>377</v>
      </c>
      <c r="J60" s="10" t="s">
        <v>377</v>
      </c>
      <c r="K60" s="10" t="s">
        <v>377</v>
      </c>
      <c r="L60" s="10" t="s">
        <v>377</v>
      </c>
      <c r="M60" s="10" t="s">
        <v>377</v>
      </c>
      <c r="N60" s="10" t="s">
        <v>377</v>
      </c>
      <c r="O60" s="10">
        <v>0</v>
      </c>
      <c r="P60" s="10">
        <v>0</v>
      </c>
    </row>
    <row r="61" spans="1:16" ht="50.1" customHeight="1">
      <c r="A61" s="7" t="s">
        <v>182</v>
      </c>
      <c r="B61" s="6" t="s">
        <v>183</v>
      </c>
      <c r="C61" s="6" t="s">
        <v>184</v>
      </c>
      <c r="D61" s="10" t="s">
        <v>377</v>
      </c>
      <c r="E61" s="10" t="s">
        <v>377</v>
      </c>
      <c r="F61" s="10" t="s">
        <v>377</v>
      </c>
      <c r="G61" s="10" t="s">
        <v>377</v>
      </c>
      <c r="H61" s="10" t="s">
        <v>377</v>
      </c>
      <c r="I61" s="10" t="s">
        <v>377</v>
      </c>
      <c r="J61" s="10" t="s">
        <v>377</v>
      </c>
      <c r="K61" s="10" t="s">
        <v>377</v>
      </c>
      <c r="L61" s="10" t="s">
        <v>377</v>
      </c>
      <c r="M61" s="10" t="s">
        <v>377</v>
      </c>
      <c r="N61" s="10" t="s">
        <v>377</v>
      </c>
      <c r="O61" s="10">
        <v>0</v>
      </c>
      <c r="P61" s="10">
        <v>0</v>
      </c>
    </row>
    <row r="62" spans="1:16" ht="99.95" customHeight="1">
      <c r="A62" s="7" t="s">
        <v>187</v>
      </c>
      <c r="B62" s="6" t="s">
        <v>188</v>
      </c>
      <c r="C62" s="6" t="s">
        <v>189</v>
      </c>
      <c r="D62" s="10" t="s">
        <v>377</v>
      </c>
      <c r="E62" s="10" t="s">
        <v>377</v>
      </c>
      <c r="F62" s="10" t="s">
        <v>377</v>
      </c>
      <c r="G62" s="10" t="s">
        <v>377</v>
      </c>
      <c r="H62" s="10" t="s">
        <v>377</v>
      </c>
      <c r="I62" s="10" t="s">
        <v>377</v>
      </c>
      <c r="J62" s="10" t="s">
        <v>377</v>
      </c>
      <c r="K62" s="10" t="s">
        <v>377</v>
      </c>
      <c r="L62" s="10" t="s">
        <v>377</v>
      </c>
      <c r="M62" s="10" t="s">
        <v>377</v>
      </c>
      <c r="N62" s="10" t="s">
        <v>377</v>
      </c>
      <c r="O62" s="10">
        <v>0</v>
      </c>
      <c r="P62" s="10">
        <v>0</v>
      </c>
    </row>
    <row r="63" spans="1:16" ht="24.95" customHeight="1">
      <c r="A63" s="7" t="s">
        <v>191</v>
      </c>
      <c r="B63" s="6" t="s">
        <v>192</v>
      </c>
      <c r="C63" s="6" t="s">
        <v>193</v>
      </c>
      <c r="D63" s="10" t="s">
        <v>377</v>
      </c>
      <c r="E63" s="10" t="s">
        <v>377</v>
      </c>
      <c r="F63" s="10" t="s">
        <v>377</v>
      </c>
      <c r="G63" s="10" t="s">
        <v>377</v>
      </c>
      <c r="H63" s="10" t="s">
        <v>377</v>
      </c>
      <c r="I63" s="10" t="s">
        <v>377</v>
      </c>
      <c r="J63" s="10" t="s">
        <v>377</v>
      </c>
      <c r="K63" s="10" t="s">
        <v>377</v>
      </c>
      <c r="L63" s="10" t="s">
        <v>377</v>
      </c>
      <c r="M63" s="10" t="s">
        <v>377</v>
      </c>
      <c r="N63" s="10" t="s">
        <v>377</v>
      </c>
      <c r="O63" s="10">
        <v>0</v>
      </c>
      <c r="P63" s="10">
        <v>0</v>
      </c>
    </row>
    <row r="64" spans="1:16" ht="24.95" customHeight="1">
      <c r="A64" s="7" t="s">
        <v>194</v>
      </c>
      <c r="B64" s="6" t="s">
        <v>195</v>
      </c>
      <c r="C64" s="6" t="s">
        <v>196</v>
      </c>
      <c r="D64" s="10">
        <v>1343504.89</v>
      </c>
      <c r="E64" s="10">
        <v>1328504.8899999999</v>
      </c>
      <c r="F64" s="10" t="s">
        <v>377</v>
      </c>
      <c r="G64" s="10" t="s">
        <v>377</v>
      </c>
      <c r="H64" s="10" t="s">
        <v>377</v>
      </c>
      <c r="I64" s="10" t="s">
        <v>377</v>
      </c>
      <c r="J64" s="10" t="s">
        <v>377</v>
      </c>
      <c r="K64" s="10" t="s">
        <v>377</v>
      </c>
      <c r="L64" s="10">
        <v>15000</v>
      </c>
      <c r="M64" s="10" t="s">
        <v>377</v>
      </c>
      <c r="N64" s="10" t="s">
        <v>377</v>
      </c>
      <c r="O64" s="10">
        <v>1343504.89</v>
      </c>
      <c r="P64" s="10">
        <v>1343504.89</v>
      </c>
    </row>
    <row r="65" spans="1:16" ht="38.1" customHeight="1">
      <c r="A65" s="7" t="s">
        <v>197</v>
      </c>
      <c r="B65" s="6" t="s">
        <v>198</v>
      </c>
      <c r="C65" s="6" t="s">
        <v>199</v>
      </c>
      <c r="D65" s="10">
        <v>1258504.8899999999</v>
      </c>
      <c r="E65" s="10">
        <v>1258504.8899999999</v>
      </c>
      <c r="F65" s="10" t="s">
        <v>377</v>
      </c>
      <c r="G65" s="10" t="s">
        <v>377</v>
      </c>
      <c r="H65" s="10" t="s">
        <v>377</v>
      </c>
      <c r="I65" s="10" t="s">
        <v>377</v>
      </c>
      <c r="J65" s="10" t="s">
        <v>377</v>
      </c>
      <c r="K65" s="10" t="s">
        <v>377</v>
      </c>
      <c r="L65" s="10" t="s">
        <v>377</v>
      </c>
      <c r="M65" s="10" t="s">
        <v>377</v>
      </c>
      <c r="N65" s="10" t="s">
        <v>377</v>
      </c>
      <c r="O65" s="10">
        <v>1258504.8899999999</v>
      </c>
      <c r="P65" s="10">
        <v>1258504.8899999999</v>
      </c>
    </row>
    <row r="66" spans="1:16" ht="75" customHeight="1">
      <c r="A66" s="7" t="s">
        <v>202</v>
      </c>
      <c r="B66" s="6" t="s">
        <v>203</v>
      </c>
      <c r="C66" s="6" t="s">
        <v>204</v>
      </c>
      <c r="D66" s="10">
        <v>55000</v>
      </c>
      <c r="E66" s="10">
        <v>55000</v>
      </c>
      <c r="F66" s="10" t="s">
        <v>377</v>
      </c>
      <c r="G66" s="10" t="s">
        <v>377</v>
      </c>
      <c r="H66" s="10" t="s">
        <v>377</v>
      </c>
      <c r="I66" s="10" t="s">
        <v>377</v>
      </c>
      <c r="J66" s="10" t="s">
        <v>377</v>
      </c>
      <c r="K66" s="10" t="s">
        <v>377</v>
      </c>
      <c r="L66" s="10" t="s">
        <v>377</v>
      </c>
      <c r="M66" s="10" t="s">
        <v>377</v>
      </c>
      <c r="N66" s="10" t="s">
        <v>377</v>
      </c>
      <c r="O66" s="10">
        <v>55000</v>
      </c>
      <c r="P66" s="10">
        <v>55000</v>
      </c>
    </row>
    <row r="67" spans="1:16" ht="50.1" customHeight="1">
      <c r="A67" s="7" t="s">
        <v>205</v>
      </c>
      <c r="B67" s="6" t="s">
        <v>206</v>
      </c>
      <c r="C67" s="6" t="s">
        <v>207</v>
      </c>
      <c r="D67" s="10">
        <v>30000</v>
      </c>
      <c r="E67" s="10">
        <v>15000</v>
      </c>
      <c r="F67" s="10" t="s">
        <v>377</v>
      </c>
      <c r="G67" s="10" t="s">
        <v>377</v>
      </c>
      <c r="H67" s="10" t="s">
        <v>377</v>
      </c>
      <c r="I67" s="10" t="s">
        <v>377</v>
      </c>
      <c r="J67" s="10" t="s">
        <v>377</v>
      </c>
      <c r="K67" s="10" t="s">
        <v>377</v>
      </c>
      <c r="L67" s="10">
        <v>15000</v>
      </c>
      <c r="M67" s="10" t="s">
        <v>377</v>
      </c>
      <c r="N67" s="10" t="s">
        <v>377</v>
      </c>
      <c r="O67" s="10">
        <v>30000</v>
      </c>
      <c r="P67" s="10">
        <v>30000</v>
      </c>
    </row>
    <row r="68" spans="1:16" ht="24.95" customHeight="1">
      <c r="A68" s="7" t="s">
        <v>209</v>
      </c>
      <c r="B68" s="6" t="s">
        <v>210</v>
      </c>
      <c r="C68" s="6" t="s">
        <v>54</v>
      </c>
      <c r="D68" s="10" t="s">
        <v>377</v>
      </c>
      <c r="E68" s="10" t="s">
        <v>377</v>
      </c>
      <c r="F68" s="10" t="s">
        <v>377</v>
      </c>
      <c r="G68" s="10" t="s">
        <v>377</v>
      </c>
      <c r="H68" s="10" t="s">
        <v>377</v>
      </c>
      <c r="I68" s="10" t="s">
        <v>377</v>
      </c>
      <c r="J68" s="10" t="s">
        <v>377</v>
      </c>
      <c r="K68" s="10" t="s">
        <v>377</v>
      </c>
      <c r="L68" s="10" t="s">
        <v>377</v>
      </c>
      <c r="M68" s="10" t="s">
        <v>377</v>
      </c>
      <c r="N68" s="10" t="s">
        <v>377</v>
      </c>
      <c r="O68" s="10">
        <v>0</v>
      </c>
      <c r="P68" s="10">
        <v>0</v>
      </c>
    </row>
    <row r="69" spans="1:16" ht="38.1" customHeight="1">
      <c r="A69" s="7" t="s">
        <v>211</v>
      </c>
      <c r="B69" s="6" t="s">
        <v>212</v>
      </c>
      <c r="C69" s="6" t="s">
        <v>213</v>
      </c>
      <c r="D69" s="10" t="s">
        <v>377</v>
      </c>
      <c r="E69" s="10" t="s">
        <v>377</v>
      </c>
      <c r="F69" s="10" t="s">
        <v>377</v>
      </c>
      <c r="G69" s="10" t="s">
        <v>377</v>
      </c>
      <c r="H69" s="10" t="s">
        <v>377</v>
      </c>
      <c r="I69" s="10" t="s">
        <v>377</v>
      </c>
      <c r="J69" s="10" t="s">
        <v>377</v>
      </c>
      <c r="K69" s="10" t="s">
        <v>377</v>
      </c>
      <c r="L69" s="10" t="s">
        <v>377</v>
      </c>
      <c r="M69" s="10" t="s">
        <v>377</v>
      </c>
      <c r="N69" s="10" t="s">
        <v>377</v>
      </c>
      <c r="O69" s="10">
        <v>0</v>
      </c>
      <c r="P69" s="10">
        <v>0</v>
      </c>
    </row>
    <row r="70" spans="1:16" ht="24.95" customHeight="1">
      <c r="A70" s="7" t="s">
        <v>216</v>
      </c>
      <c r="B70" s="6" t="s">
        <v>217</v>
      </c>
      <c r="C70" s="6" t="s">
        <v>218</v>
      </c>
      <c r="D70" s="10" t="s">
        <v>377</v>
      </c>
      <c r="E70" s="10" t="s">
        <v>377</v>
      </c>
      <c r="F70" s="10" t="s">
        <v>377</v>
      </c>
      <c r="G70" s="10" t="s">
        <v>377</v>
      </c>
      <c r="H70" s="10" t="s">
        <v>377</v>
      </c>
      <c r="I70" s="10" t="s">
        <v>377</v>
      </c>
      <c r="J70" s="10" t="s">
        <v>377</v>
      </c>
      <c r="K70" s="10" t="s">
        <v>377</v>
      </c>
      <c r="L70" s="10" t="s">
        <v>377</v>
      </c>
      <c r="M70" s="10" t="s">
        <v>377</v>
      </c>
      <c r="N70" s="10" t="s">
        <v>377</v>
      </c>
      <c r="O70" s="10">
        <v>0</v>
      </c>
      <c r="P70" s="10">
        <v>0</v>
      </c>
    </row>
    <row r="71" spans="1:16" ht="50.1" customHeight="1">
      <c r="A71" s="7" t="s">
        <v>219</v>
      </c>
      <c r="B71" s="6" t="s">
        <v>220</v>
      </c>
      <c r="C71" s="6" t="s">
        <v>221</v>
      </c>
      <c r="D71" s="10" t="s">
        <v>377</v>
      </c>
      <c r="E71" s="10" t="s">
        <v>377</v>
      </c>
      <c r="F71" s="10" t="s">
        <v>377</v>
      </c>
      <c r="G71" s="10" t="s">
        <v>377</v>
      </c>
      <c r="H71" s="10" t="s">
        <v>377</v>
      </c>
      <c r="I71" s="10" t="s">
        <v>377</v>
      </c>
      <c r="J71" s="10" t="s">
        <v>377</v>
      </c>
      <c r="K71" s="10" t="s">
        <v>377</v>
      </c>
      <c r="L71" s="10" t="s">
        <v>377</v>
      </c>
      <c r="M71" s="10" t="s">
        <v>377</v>
      </c>
      <c r="N71" s="10" t="s">
        <v>377</v>
      </c>
      <c r="O71" s="10">
        <v>0</v>
      </c>
      <c r="P71" s="10">
        <v>0</v>
      </c>
    </row>
    <row r="72" spans="1:16" ht="50.1" customHeight="1">
      <c r="A72" s="7" t="s">
        <v>224</v>
      </c>
      <c r="B72" s="6" t="s">
        <v>225</v>
      </c>
      <c r="C72" s="6" t="s">
        <v>226</v>
      </c>
      <c r="D72" s="10" t="s">
        <v>377</v>
      </c>
      <c r="E72" s="10" t="s">
        <v>377</v>
      </c>
      <c r="F72" s="10" t="s">
        <v>377</v>
      </c>
      <c r="G72" s="10" t="s">
        <v>377</v>
      </c>
      <c r="H72" s="10" t="s">
        <v>377</v>
      </c>
      <c r="I72" s="10" t="s">
        <v>377</v>
      </c>
      <c r="J72" s="10" t="s">
        <v>377</v>
      </c>
      <c r="K72" s="10" t="s">
        <v>377</v>
      </c>
      <c r="L72" s="10" t="s">
        <v>377</v>
      </c>
      <c r="M72" s="10" t="s">
        <v>377</v>
      </c>
      <c r="N72" s="10" t="s">
        <v>377</v>
      </c>
      <c r="O72" s="10">
        <v>0</v>
      </c>
      <c r="P72" s="10">
        <v>0</v>
      </c>
    </row>
    <row r="73" spans="1:16" ht="24.95" customHeight="1">
      <c r="A73" s="7" t="s">
        <v>227</v>
      </c>
      <c r="B73" s="6" t="s">
        <v>228</v>
      </c>
      <c r="C73" s="6" t="s">
        <v>229</v>
      </c>
      <c r="D73" s="10" t="s">
        <v>377</v>
      </c>
      <c r="E73" s="10" t="s">
        <v>377</v>
      </c>
      <c r="F73" s="10" t="s">
        <v>377</v>
      </c>
      <c r="G73" s="10" t="s">
        <v>377</v>
      </c>
      <c r="H73" s="10" t="s">
        <v>377</v>
      </c>
      <c r="I73" s="10" t="s">
        <v>377</v>
      </c>
      <c r="J73" s="10" t="s">
        <v>377</v>
      </c>
      <c r="K73" s="10" t="s">
        <v>377</v>
      </c>
      <c r="L73" s="10" t="s">
        <v>377</v>
      </c>
      <c r="M73" s="10" t="s">
        <v>377</v>
      </c>
      <c r="N73" s="10" t="s">
        <v>377</v>
      </c>
      <c r="O73" s="10">
        <v>0</v>
      </c>
      <c r="P73" s="10">
        <v>0</v>
      </c>
    </row>
    <row r="74" spans="1:16" ht="63" customHeight="1">
      <c r="A74" s="7" t="s">
        <v>232</v>
      </c>
      <c r="B74" s="6" t="s">
        <v>233</v>
      </c>
      <c r="C74" s="6" t="s">
        <v>229</v>
      </c>
      <c r="D74" s="10" t="s">
        <v>377</v>
      </c>
      <c r="E74" s="10" t="s">
        <v>377</v>
      </c>
      <c r="F74" s="10" t="s">
        <v>377</v>
      </c>
      <c r="G74" s="10" t="s">
        <v>377</v>
      </c>
      <c r="H74" s="10" t="s">
        <v>377</v>
      </c>
      <c r="I74" s="10" t="s">
        <v>377</v>
      </c>
      <c r="J74" s="10" t="s">
        <v>377</v>
      </c>
      <c r="K74" s="10" t="s">
        <v>377</v>
      </c>
      <c r="L74" s="10" t="s">
        <v>377</v>
      </c>
      <c r="M74" s="10" t="s">
        <v>377</v>
      </c>
      <c r="N74" s="10" t="s">
        <v>377</v>
      </c>
      <c r="O74" s="10">
        <v>0</v>
      </c>
      <c r="P74" s="10">
        <v>0</v>
      </c>
    </row>
    <row r="75" spans="1:16" ht="50.1" customHeight="1">
      <c r="A75" s="7" t="s">
        <v>234</v>
      </c>
      <c r="B75" s="6" t="s">
        <v>235</v>
      </c>
      <c r="C75" s="6" t="s">
        <v>229</v>
      </c>
      <c r="D75" s="10" t="s">
        <v>377</v>
      </c>
      <c r="E75" s="10" t="s">
        <v>377</v>
      </c>
      <c r="F75" s="10" t="s">
        <v>377</v>
      </c>
      <c r="G75" s="10" t="s">
        <v>377</v>
      </c>
      <c r="H75" s="10" t="s">
        <v>377</v>
      </c>
      <c r="I75" s="10" t="s">
        <v>377</v>
      </c>
      <c r="J75" s="10" t="s">
        <v>377</v>
      </c>
      <c r="K75" s="10" t="s">
        <v>377</v>
      </c>
      <c r="L75" s="10" t="s">
        <v>377</v>
      </c>
      <c r="M75" s="10" t="s">
        <v>377</v>
      </c>
      <c r="N75" s="10" t="s">
        <v>377</v>
      </c>
      <c r="O75" s="10">
        <v>0</v>
      </c>
      <c r="P75" s="10">
        <v>0</v>
      </c>
    </row>
    <row r="76" spans="1:16" ht="75" customHeight="1">
      <c r="A76" s="7" t="s">
        <v>237</v>
      </c>
      <c r="B76" s="6" t="s">
        <v>238</v>
      </c>
      <c r="C76" s="6" t="s">
        <v>239</v>
      </c>
      <c r="D76" s="10" t="s">
        <v>377</v>
      </c>
      <c r="E76" s="10" t="s">
        <v>377</v>
      </c>
      <c r="F76" s="10" t="s">
        <v>377</v>
      </c>
      <c r="G76" s="10" t="s">
        <v>377</v>
      </c>
      <c r="H76" s="10" t="s">
        <v>377</v>
      </c>
      <c r="I76" s="10" t="s">
        <v>377</v>
      </c>
      <c r="J76" s="10" t="s">
        <v>377</v>
      </c>
      <c r="K76" s="10" t="s">
        <v>377</v>
      </c>
      <c r="L76" s="10" t="s">
        <v>377</v>
      </c>
      <c r="M76" s="10" t="s">
        <v>377</v>
      </c>
      <c r="N76" s="10" t="s">
        <v>377</v>
      </c>
      <c r="O76" s="10">
        <v>0</v>
      </c>
      <c r="P76" s="10">
        <v>0</v>
      </c>
    </row>
    <row r="77" spans="1:16" ht="63" customHeight="1">
      <c r="A77" s="7" t="s">
        <v>232</v>
      </c>
      <c r="B77" s="6" t="s">
        <v>240</v>
      </c>
      <c r="C77" s="6" t="s">
        <v>239</v>
      </c>
      <c r="D77" s="10" t="s">
        <v>377</v>
      </c>
      <c r="E77" s="10" t="s">
        <v>377</v>
      </c>
      <c r="F77" s="10" t="s">
        <v>377</v>
      </c>
      <c r="G77" s="10" t="s">
        <v>377</v>
      </c>
      <c r="H77" s="10" t="s">
        <v>377</v>
      </c>
      <c r="I77" s="10" t="s">
        <v>377</v>
      </c>
      <c r="J77" s="10" t="s">
        <v>377</v>
      </c>
      <c r="K77" s="10" t="s">
        <v>377</v>
      </c>
      <c r="L77" s="10" t="s">
        <v>377</v>
      </c>
      <c r="M77" s="10" t="s">
        <v>377</v>
      </c>
      <c r="N77" s="10" t="s">
        <v>377</v>
      </c>
      <c r="O77" s="10">
        <v>0</v>
      </c>
      <c r="P77" s="10">
        <v>0</v>
      </c>
    </row>
    <row r="78" spans="1:16" ht="50.1" customHeight="1">
      <c r="A78" s="7" t="s">
        <v>234</v>
      </c>
      <c r="B78" s="6" t="s">
        <v>242</v>
      </c>
      <c r="C78" s="6" t="s">
        <v>239</v>
      </c>
      <c r="D78" s="10" t="s">
        <v>377</v>
      </c>
      <c r="E78" s="10" t="s">
        <v>377</v>
      </c>
      <c r="F78" s="10" t="s">
        <v>377</v>
      </c>
      <c r="G78" s="10" t="s">
        <v>377</v>
      </c>
      <c r="H78" s="10" t="s">
        <v>377</v>
      </c>
      <c r="I78" s="10" t="s">
        <v>377</v>
      </c>
      <c r="J78" s="10" t="s">
        <v>377</v>
      </c>
      <c r="K78" s="10" t="s">
        <v>377</v>
      </c>
      <c r="L78" s="10" t="s">
        <v>377</v>
      </c>
      <c r="M78" s="10" t="s">
        <v>377</v>
      </c>
      <c r="N78" s="10" t="s">
        <v>377</v>
      </c>
      <c r="O78" s="10">
        <v>0</v>
      </c>
      <c r="P78" s="10">
        <v>0</v>
      </c>
    </row>
    <row r="79" spans="1:16" ht="50.1" customHeight="1">
      <c r="A79" s="7" t="s">
        <v>243</v>
      </c>
      <c r="B79" s="6" t="s">
        <v>244</v>
      </c>
      <c r="C79" s="6" t="s">
        <v>95</v>
      </c>
      <c r="D79" s="10">
        <v>649279.19999999995</v>
      </c>
      <c r="E79" s="10">
        <v>490279.2</v>
      </c>
      <c r="F79" s="10" t="s">
        <v>377</v>
      </c>
      <c r="G79" s="10" t="s">
        <v>377</v>
      </c>
      <c r="H79" s="10" t="s">
        <v>377</v>
      </c>
      <c r="I79" s="10" t="s">
        <v>377</v>
      </c>
      <c r="J79" s="10" t="s">
        <v>377</v>
      </c>
      <c r="K79" s="10" t="s">
        <v>377</v>
      </c>
      <c r="L79" s="10">
        <v>159000</v>
      </c>
      <c r="M79" s="10" t="s">
        <v>377</v>
      </c>
      <c r="N79" s="10" t="s">
        <v>377</v>
      </c>
      <c r="O79" s="10">
        <v>649279.19999999995</v>
      </c>
      <c r="P79" s="10">
        <v>649279.19999999995</v>
      </c>
    </row>
    <row r="80" spans="1:16" ht="75" customHeight="1">
      <c r="A80" s="7" t="s">
        <v>245</v>
      </c>
      <c r="B80" s="6" t="s">
        <v>246</v>
      </c>
      <c r="C80" s="6" t="s">
        <v>247</v>
      </c>
      <c r="D80" s="10">
        <v>649279.19999999995</v>
      </c>
      <c r="E80" s="10">
        <v>490279.2</v>
      </c>
      <c r="F80" s="10" t="s">
        <v>377</v>
      </c>
      <c r="G80" s="10" t="s">
        <v>377</v>
      </c>
      <c r="H80" s="10" t="s">
        <v>377</v>
      </c>
      <c r="I80" s="10" t="s">
        <v>377</v>
      </c>
      <c r="J80" s="10" t="s">
        <v>377</v>
      </c>
      <c r="K80" s="10" t="s">
        <v>377</v>
      </c>
      <c r="L80" s="10">
        <v>159000</v>
      </c>
      <c r="M80" s="10" t="s">
        <v>377</v>
      </c>
      <c r="N80" s="10" t="s">
        <v>377</v>
      </c>
      <c r="O80" s="10">
        <v>649279.19999999995</v>
      </c>
      <c r="P80" s="10">
        <v>649279.19999999995</v>
      </c>
    </row>
    <row r="81" spans="1:16" ht="24.95" customHeight="1">
      <c r="A81" s="7" t="s">
        <v>249</v>
      </c>
      <c r="B81" s="6" t="s">
        <v>250</v>
      </c>
      <c r="C81" s="6" t="s">
        <v>95</v>
      </c>
      <c r="D81" s="10">
        <v>18551902.870000001</v>
      </c>
      <c r="E81" s="10">
        <v>17095424.469999999</v>
      </c>
      <c r="F81" s="10" t="s">
        <v>377</v>
      </c>
      <c r="G81" s="10">
        <v>107978.4</v>
      </c>
      <c r="H81" s="10" t="s">
        <v>377</v>
      </c>
      <c r="I81" s="10" t="s">
        <v>377</v>
      </c>
      <c r="J81" s="10" t="s">
        <v>377</v>
      </c>
      <c r="K81" s="10" t="s">
        <v>377</v>
      </c>
      <c r="L81" s="10">
        <v>1348500</v>
      </c>
      <c r="M81" s="10" t="s">
        <v>377</v>
      </c>
      <c r="N81" s="10" t="s">
        <v>377</v>
      </c>
      <c r="O81" s="10">
        <v>17184523.739999998</v>
      </c>
      <c r="P81" s="10">
        <v>17184523.739999998</v>
      </c>
    </row>
    <row r="82" spans="1:16" ht="63" customHeight="1">
      <c r="A82" s="7" t="s">
        <v>251</v>
      </c>
      <c r="B82" s="6" t="s">
        <v>252</v>
      </c>
      <c r="C82" s="6" t="s">
        <v>214</v>
      </c>
      <c r="D82" s="10" t="s">
        <v>377</v>
      </c>
      <c r="E82" s="10" t="s">
        <v>377</v>
      </c>
      <c r="F82" s="10" t="s">
        <v>377</v>
      </c>
      <c r="G82" s="10" t="s">
        <v>377</v>
      </c>
      <c r="H82" s="10" t="s">
        <v>377</v>
      </c>
      <c r="I82" s="10" t="s">
        <v>377</v>
      </c>
      <c r="J82" s="10" t="s">
        <v>377</v>
      </c>
      <c r="K82" s="10" t="s">
        <v>377</v>
      </c>
      <c r="L82" s="10" t="s">
        <v>377</v>
      </c>
      <c r="M82" s="10" t="s">
        <v>377</v>
      </c>
      <c r="N82" s="10" t="s">
        <v>377</v>
      </c>
      <c r="O82" s="10">
        <v>0</v>
      </c>
      <c r="P82" s="10">
        <v>0</v>
      </c>
    </row>
    <row r="83" spans="1:16" ht="50.1" customHeight="1">
      <c r="A83" s="7" t="s">
        <v>253</v>
      </c>
      <c r="B83" s="6" t="s">
        <v>254</v>
      </c>
      <c r="C83" s="6" t="s">
        <v>255</v>
      </c>
      <c r="D83" s="10" t="s">
        <v>377</v>
      </c>
      <c r="E83" s="10" t="s">
        <v>377</v>
      </c>
      <c r="F83" s="10" t="s">
        <v>377</v>
      </c>
      <c r="G83" s="10" t="s">
        <v>377</v>
      </c>
      <c r="H83" s="10" t="s">
        <v>377</v>
      </c>
      <c r="I83" s="10" t="s">
        <v>377</v>
      </c>
      <c r="J83" s="10" t="s">
        <v>377</v>
      </c>
      <c r="K83" s="10" t="s">
        <v>377</v>
      </c>
      <c r="L83" s="10" t="s">
        <v>377</v>
      </c>
      <c r="M83" s="10" t="s">
        <v>377</v>
      </c>
      <c r="N83" s="10" t="s">
        <v>377</v>
      </c>
      <c r="O83" s="10">
        <v>0</v>
      </c>
      <c r="P83" s="10">
        <v>0</v>
      </c>
    </row>
    <row r="84" spans="1:16" ht="50.1" customHeight="1">
      <c r="A84" s="7" t="s">
        <v>253</v>
      </c>
      <c r="B84" s="6" t="s">
        <v>256</v>
      </c>
      <c r="C84" s="6" t="s">
        <v>255</v>
      </c>
      <c r="D84" s="10" t="s">
        <v>377</v>
      </c>
      <c r="E84" s="10" t="s">
        <v>377</v>
      </c>
      <c r="F84" s="10" t="s">
        <v>377</v>
      </c>
      <c r="G84" s="10" t="s">
        <v>377</v>
      </c>
      <c r="H84" s="10" t="s">
        <v>377</v>
      </c>
      <c r="I84" s="10" t="s">
        <v>377</v>
      </c>
      <c r="J84" s="10" t="s">
        <v>377</v>
      </c>
      <c r="K84" s="10" t="s">
        <v>377</v>
      </c>
      <c r="L84" s="10" t="s">
        <v>377</v>
      </c>
      <c r="M84" s="10" t="s">
        <v>377</v>
      </c>
      <c r="N84" s="10" t="s">
        <v>377</v>
      </c>
      <c r="O84" s="10">
        <v>0</v>
      </c>
      <c r="P84" s="10">
        <v>0</v>
      </c>
    </row>
    <row r="85" spans="1:16" ht="24.95" customHeight="1">
      <c r="A85" s="7" t="s">
        <v>259</v>
      </c>
      <c r="B85" s="6" t="s">
        <v>260</v>
      </c>
      <c r="C85" s="6" t="s">
        <v>255</v>
      </c>
      <c r="D85" s="10" t="s">
        <v>377</v>
      </c>
      <c r="E85" s="10" t="s">
        <v>377</v>
      </c>
      <c r="F85" s="10" t="s">
        <v>377</v>
      </c>
      <c r="G85" s="10" t="s">
        <v>377</v>
      </c>
      <c r="H85" s="10" t="s">
        <v>377</v>
      </c>
      <c r="I85" s="10" t="s">
        <v>377</v>
      </c>
      <c r="J85" s="10" t="s">
        <v>377</v>
      </c>
      <c r="K85" s="10" t="s">
        <v>377</v>
      </c>
      <c r="L85" s="10" t="s">
        <v>377</v>
      </c>
      <c r="M85" s="10" t="s">
        <v>377</v>
      </c>
      <c r="N85" s="10" t="s">
        <v>377</v>
      </c>
      <c r="O85" s="10">
        <v>0</v>
      </c>
      <c r="P85" s="10">
        <v>0</v>
      </c>
    </row>
    <row r="86" spans="1:16" ht="24.95" customHeight="1">
      <c r="A86" s="7" t="s">
        <v>263</v>
      </c>
      <c r="B86" s="6" t="s">
        <v>264</v>
      </c>
      <c r="C86" s="6" t="s">
        <v>255</v>
      </c>
      <c r="D86" s="10" t="s">
        <v>377</v>
      </c>
      <c r="E86" s="10" t="s">
        <v>377</v>
      </c>
      <c r="F86" s="10" t="s">
        <v>377</v>
      </c>
      <c r="G86" s="10" t="s">
        <v>377</v>
      </c>
      <c r="H86" s="10" t="s">
        <v>377</v>
      </c>
      <c r="I86" s="10" t="s">
        <v>377</v>
      </c>
      <c r="J86" s="10" t="s">
        <v>377</v>
      </c>
      <c r="K86" s="10" t="s">
        <v>377</v>
      </c>
      <c r="L86" s="10" t="s">
        <v>377</v>
      </c>
      <c r="M86" s="10" t="s">
        <v>377</v>
      </c>
      <c r="N86" s="10" t="s">
        <v>377</v>
      </c>
      <c r="O86" s="10">
        <v>0</v>
      </c>
      <c r="P86" s="10">
        <v>0</v>
      </c>
    </row>
    <row r="87" spans="1:16" ht="24.95" customHeight="1">
      <c r="A87" s="7" t="s">
        <v>267</v>
      </c>
      <c r="B87" s="6" t="s">
        <v>268</v>
      </c>
      <c r="C87" s="6" t="s">
        <v>269</v>
      </c>
      <c r="D87" s="10">
        <v>18551902.870000001</v>
      </c>
      <c r="E87" s="10">
        <v>17095424.469999999</v>
      </c>
      <c r="F87" s="10" t="s">
        <v>377</v>
      </c>
      <c r="G87" s="10">
        <v>107978.4</v>
      </c>
      <c r="H87" s="10" t="s">
        <v>377</v>
      </c>
      <c r="I87" s="10" t="s">
        <v>377</v>
      </c>
      <c r="J87" s="10" t="s">
        <v>377</v>
      </c>
      <c r="K87" s="10" t="s">
        <v>377</v>
      </c>
      <c r="L87" s="10">
        <v>1348500</v>
      </c>
      <c r="M87" s="10" t="s">
        <v>377</v>
      </c>
      <c r="N87" s="10" t="s">
        <v>377</v>
      </c>
      <c r="O87" s="10">
        <v>17184523.739999998</v>
      </c>
      <c r="P87" s="10">
        <v>17184523.739999998</v>
      </c>
    </row>
    <row r="88" spans="1:16" ht="38.1" customHeight="1">
      <c r="A88" s="7" t="s">
        <v>270</v>
      </c>
      <c r="B88" s="6" t="s">
        <v>271</v>
      </c>
      <c r="C88" s="6" t="s">
        <v>272</v>
      </c>
      <c r="D88" s="10">
        <v>8453728.4000000004</v>
      </c>
      <c r="E88" s="10">
        <v>8345750</v>
      </c>
      <c r="F88" s="10" t="s">
        <v>377</v>
      </c>
      <c r="G88" s="10">
        <v>107978.4</v>
      </c>
      <c r="H88" s="10" t="s">
        <v>377</v>
      </c>
      <c r="I88" s="10" t="s">
        <v>377</v>
      </c>
      <c r="J88" s="10" t="s">
        <v>377</v>
      </c>
      <c r="K88" s="10" t="s">
        <v>377</v>
      </c>
      <c r="L88" s="10" t="s">
        <v>377</v>
      </c>
      <c r="M88" s="10" t="s">
        <v>377</v>
      </c>
      <c r="N88" s="10" t="s">
        <v>377</v>
      </c>
      <c r="O88" s="10">
        <v>8067750</v>
      </c>
      <c r="P88" s="10">
        <v>8067750</v>
      </c>
    </row>
    <row r="89" spans="1:16" ht="38.1" customHeight="1">
      <c r="A89" s="7" t="s">
        <v>273</v>
      </c>
      <c r="B89" s="6" t="s">
        <v>274</v>
      </c>
      <c r="C89" s="6" t="s">
        <v>272</v>
      </c>
      <c r="D89" s="10">
        <v>174600</v>
      </c>
      <c r="E89" s="10">
        <v>174600</v>
      </c>
      <c r="F89" s="10" t="s">
        <v>377</v>
      </c>
      <c r="G89" s="10" t="s">
        <v>377</v>
      </c>
      <c r="H89" s="10" t="s">
        <v>377</v>
      </c>
      <c r="I89" s="10" t="s">
        <v>377</v>
      </c>
      <c r="J89" s="10" t="s">
        <v>377</v>
      </c>
      <c r="K89" s="10" t="s">
        <v>377</v>
      </c>
      <c r="L89" s="10" t="s">
        <v>377</v>
      </c>
      <c r="M89" s="10" t="s">
        <v>377</v>
      </c>
      <c r="N89" s="10" t="s">
        <v>377</v>
      </c>
      <c r="O89" s="10">
        <v>168600</v>
      </c>
      <c r="P89" s="10">
        <v>168600</v>
      </c>
    </row>
    <row r="90" spans="1:16" ht="24.95" customHeight="1">
      <c r="A90" s="7" t="s">
        <v>142</v>
      </c>
      <c r="B90" s="6" t="s">
        <v>277</v>
      </c>
      <c r="C90" s="6" t="s">
        <v>272</v>
      </c>
      <c r="D90" s="10">
        <v>0</v>
      </c>
      <c r="E90" s="10">
        <v>0</v>
      </c>
      <c r="F90" s="10" t="s">
        <v>377</v>
      </c>
      <c r="G90" s="10" t="s">
        <v>377</v>
      </c>
      <c r="H90" s="10" t="s">
        <v>377</v>
      </c>
      <c r="I90" s="10" t="s">
        <v>377</v>
      </c>
      <c r="J90" s="10" t="s">
        <v>377</v>
      </c>
      <c r="K90" s="10" t="s">
        <v>377</v>
      </c>
      <c r="L90" s="10" t="s">
        <v>377</v>
      </c>
      <c r="M90" s="10" t="s">
        <v>377</v>
      </c>
      <c r="N90" s="10" t="s">
        <v>377</v>
      </c>
      <c r="O90" s="10">
        <v>0</v>
      </c>
      <c r="P90" s="10">
        <v>0</v>
      </c>
    </row>
    <row r="91" spans="1:16" ht="24.95" customHeight="1">
      <c r="A91" s="7" t="s">
        <v>278</v>
      </c>
      <c r="B91" s="6" t="s">
        <v>279</v>
      </c>
      <c r="C91" s="6" t="s">
        <v>272</v>
      </c>
      <c r="D91" s="10">
        <v>354000</v>
      </c>
      <c r="E91" s="10">
        <v>354000</v>
      </c>
      <c r="F91" s="10" t="s">
        <v>377</v>
      </c>
      <c r="G91" s="10" t="s">
        <v>377</v>
      </c>
      <c r="H91" s="10" t="s">
        <v>377</v>
      </c>
      <c r="I91" s="10" t="s">
        <v>377</v>
      </c>
      <c r="J91" s="10" t="s">
        <v>377</v>
      </c>
      <c r="K91" s="10" t="s">
        <v>377</v>
      </c>
      <c r="L91" s="10" t="s">
        <v>377</v>
      </c>
      <c r="M91" s="10" t="s">
        <v>377</v>
      </c>
      <c r="N91" s="10" t="s">
        <v>377</v>
      </c>
      <c r="O91" s="10">
        <v>82000</v>
      </c>
      <c r="P91" s="10">
        <v>82000</v>
      </c>
    </row>
    <row r="92" spans="1:16" ht="24.95" customHeight="1">
      <c r="A92" s="7" t="s">
        <v>282</v>
      </c>
      <c r="B92" s="6" t="s">
        <v>283</v>
      </c>
      <c r="C92" s="6" t="s">
        <v>272</v>
      </c>
      <c r="D92" s="10" t="s">
        <v>377</v>
      </c>
      <c r="E92" s="10" t="s">
        <v>377</v>
      </c>
      <c r="F92" s="10" t="s">
        <v>377</v>
      </c>
      <c r="G92" s="10" t="s">
        <v>377</v>
      </c>
      <c r="H92" s="10" t="s">
        <v>377</v>
      </c>
      <c r="I92" s="10" t="s">
        <v>377</v>
      </c>
      <c r="J92" s="10" t="s">
        <v>377</v>
      </c>
      <c r="K92" s="10" t="s">
        <v>377</v>
      </c>
      <c r="L92" s="10" t="s">
        <v>377</v>
      </c>
      <c r="M92" s="10" t="s">
        <v>377</v>
      </c>
      <c r="N92" s="10" t="s">
        <v>377</v>
      </c>
      <c r="O92" s="10">
        <v>0</v>
      </c>
      <c r="P92" s="10">
        <v>0</v>
      </c>
    </row>
    <row r="93" spans="1:16" ht="75" customHeight="1">
      <c r="A93" s="7" t="s">
        <v>286</v>
      </c>
      <c r="B93" s="6" t="s">
        <v>287</v>
      </c>
      <c r="C93" s="6" t="s">
        <v>272</v>
      </c>
      <c r="D93" s="10">
        <v>1490000</v>
      </c>
      <c r="E93" s="10">
        <v>1490000</v>
      </c>
      <c r="F93" s="10" t="s">
        <v>377</v>
      </c>
      <c r="G93" s="10" t="s">
        <v>377</v>
      </c>
      <c r="H93" s="10" t="s">
        <v>377</v>
      </c>
      <c r="I93" s="10" t="s">
        <v>377</v>
      </c>
      <c r="J93" s="10" t="s">
        <v>377</v>
      </c>
      <c r="K93" s="10" t="s">
        <v>377</v>
      </c>
      <c r="L93" s="10" t="s">
        <v>377</v>
      </c>
      <c r="M93" s="10" t="s">
        <v>377</v>
      </c>
      <c r="N93" s="10" t="s">
        <v>377</v>
      </c>
      <c r="O93" s="10">
        <v>1490000</v>
      </c>
      <c r="P93" s="10">
        <v>1490000</v>
      </c>
    </row>
    <row r="94" spans="1:16" ht="75" customHeight="1">
      <c r="A94" s="7" t="s">
        <v>146</v>
      </c>
      <c r="B94" s="6" t="s">
        <v>290</v>
      </c>
      <c r="C94" s="6" t="s">
        <v>272</v>
      </c>
      <c r="D94" s="10">
        <v>4049128.4</v>
      </c>
      <c r="E94" s="10">
        <v>3941150</v>
      </c>
      <c r="F94" s="10" t="s">
        <v>377</v>
      </c>
      <c r="G94" s="10">
        <v>107978.4</v>
      </c>
      <c r="H94" s="10" t="s">
        <v>377</v>
      </c>
      <c r="I94" s="10" t="s">
        <v>377</v>
      </c>
      <c r="J94" s="10" t="s">
        <v>377</v>
      </c>
      <c r="K94" s="10" t="s">
        <v>377</v>
      </c>
      <c r="L94" s="10" t="s">
        <v>377</v>
      </c>
      <c r="M94" s="10" t="s">
        <v>377</v>
      </c>
      <c r="N94" s="10" t="s">
        <v>377</v>
      </c>
      <c r="O94" s="10">
        <v>3941150</v>
      </c>
      <c r="P94" s="10">
        <v>3941150</v>
      </c>
    </row>
    <row r="95" spans="1:16" ht="24.95" customHeight="1">
      <c r="A95" s="7" t="s">
        <v>291</v>
      </c>
      <c r="B95" s="6" t="s">
        <v>292</v>
      </c>
      <c r="C95" s="6" t="s">
        <v>272</v>
      </c>
      <c r="D95" s="10">
        <v>10000</v>
      </c>
      <c r="E95" s="10">
        <v>10000</v>
      </c>
      <c r="F95" s="10" t="s">
        <v>377</v>
      </c>
      <c r="G95" s="10" t="s">
        <v>377</v>
      </c>
      <c r="H95" s="10" t="s">
        <v>377</v>
      </c>
      <c r="I95" s="10" t="s">
        <v>377</v>
      </c>
      <c r="J95" s="10" t="s">
        <v>377</v>
      </c>
      <c r="K95" s="10" t="s">
        <v>377</v>
      </c>
      <c r="L95" s="10" t="s">
        <v>377</v>
      </c>
      <c r="M95" s="10" t="s">
        <v>377</v>
      </c>
      <c r="N95" s="10" t="s">
        <v>377</v>
      </c>
      <c r="O95" s="10">
        <v>10000</v>
      </c>
      <c r="P95" s="10">
        <v>10000</v>
      </c>
    </row>
    <row r="96" spans="1:16" ht="75" customHeight="1">
      <c r="A96" s="7" t="s">
        <v>295</v>
      </c>
      <c r="B96" s="6" t="s">
        <v>296</v>
      </c>
      <c r="C96" s="6" t="s">
        <v>272</v>
      </c>
      <c r="D96" s="10">
        <v>2376000</v>
      </c>
      <c r="E96" s="10">
        <v>2376000</v>
      </c>
      <c r="F96" s="10" t="s">
        <v>377</v>
      </c>
      <c r="G96" s="10" t="s">
        <v>377</v>
      </c>
      <c r="H96" s="10" t="s">
        <v>377</v>
      </c>
      <c r="I96" s="10" t="s">
        <v>377</v>
      </c>
      <c r="J96" s="10" t="s">
        <v>377</v>
      </c>
      <c r="K96" s="10" t="s">
        <v>377</v>
      </c>
      <c r="L96" s="10" t="s">
        <v>377</v>
      </c>
      <c r="M96" s="10" t="s">
        <v>377</v>
      </c>
      <c r="N96" s="10" t="s">
        <v>377</v>
      </c>
      <c r="O96" s="10">
        <v>2376000</v>
      </c>
      <c r="P96" s="10">
        <v>2376000</v>
      </c>
    </row>
    <row r="97" spans="1:16" ht="38.1" customHeight="1">
      <c r="A97" s="7" t="s">
        <v>298</v>
      </c>
      <c r="B97" s="6" t="s">
        <v>299</v>
      </c>
      <c r="C97" s="6" t="s">
        <v>272</v>
      </c>
      <c r="D97" s="10">
        <v>7668174.4699999997</v>
      </c>
      <c r="E97" s="10">
        <v>6479674.4699999997</v>
      </c>
      <c r="F97" s="10" t="s">
        <v>377</v>
      </c>
      <c r="G97" s="10" t="s">
        <v>377</v>
      </c>
      <c r="H97" s="10" t="s">
        <v>377</v>
      </c>
      <c r="I97" s="10" t="s">
        <v>377</v>
      </c>
      <c r="J97" s="10" t="s">
        <v>377</v>
      </c>
      <c r="K97" s="10" t="s">
        <v>377</v>
      </c>
      <c r="L97" s="10">
        <v>1188500</v>
      </c>
      <c r="M97" s="10" t="s">
        <v>377</v>
      </c>
      <c r="N97" s="10" t="s">
        <v>377</v>
      </c>
      <c r="O97" s="10">
        <v>6606773.7400000002</v>
      </c>
      <c r="P97" s="10">
        <v>6606773.7400000002</v>
      </c>
    </row>
    <row r="98" spans="1:16" ht="38.1" customHeight="1">
      <c r="A98" s="7" t="s">
        <v>300</v>
      </c>
      <c r="B98" s="6" t="s">
        <v>301</v>
      </c>
      <c r="C98" s="6" t="s">
        <v>272</v>
      </c>
      <c r="D98" s="10">
        <v>4539674.47</v>
      </c>
      <c r="E98" s="10">
        <v>4289674.47</v>
      </c>
      <c r="F98" s="10" t="s">
        <v>377</v>
      </c>
      <c r="G98" s="10" t="s">
        <v>377</v>
      </c>
      <c r="H98" s="10" t="s">
        <v>377</v>
      </c>
      <c r="I98" s="10" t="s">
        <v>377</v>
      </c>
      <c r="J98" s="10" t="s">
        <v>377</v>
      </c>
      <c r="K98" s="10" t="s">
        <v>377</v>
      </c>
      <c r="L98" s="10">
        <v>250000</v>
      </c>
      <c r="M98" s="10" t="s">
        <v>377</v>
      </c>
      <c r="N98" s="10" t="s">
        <v>377</v>
      </c>
      <c r="O98" s="10">
        <v>4078273.74</v>
      </c>
      <c r="P98" s="10">
        <v>4078273.74</v>
      </c>
    </row>
    <row r="99" spans="1:16" ht="24.95" customHeight="1">
      <c r="A99" s="7" t="s">
        <v>304</v>
      </c>
      <c r="B99" s="6" t="s">
        <v>305</v>
      </c>
      <c r="C99" s="6" t="s">
        <v>272</v>
      </c>
      <c r="D99" s="10" t="s">
        <v>377</v>
      </c>
      <c r="E99" s="10" t="s">
        <v>377</v>
      </c>
      <c r="F99" s="10" t="s">
        <v>377</v>
      </c>
      <c r="G99" s="10" t="s">
        <v>377</v>
      </c>
      <c r="H99" s="10" t="s">
        <v>377</v>
      </c>
      <c r="I99" s="10" t="s">
        <v>377</v>
      </c>
      <c r="J99" s="10" t="s">
        <v>377</v>
      </c>
      <c r="K99" s="10" t="s">
        <v>377</v>
      </c>
      <c r="L99" s="10" t="s">
        <v>377</v>
      </c>
      <c r="M99" s="10" t="s">
        <v>377</v>
      </c>
      <c r="N99" s="10" t="s">
        <v>377</v>
      </c>
      <c r="O99" s="10">
        <v>0</v>
      </c>
      <c r="P99" s="10">
        <v>0</v>
      </c>
    </row>
    <row r="100" spans="1:16" ht="24.95" customHeight="1">
      <c r="A100" s="7" t="s">
        <v>307</v>
      </c>
      <c r="B100" s="6" t="s">
        <v>308</v>
      </c>
      <c r="C100" s="6" t="s">
        <v>272</v>
      </c>
      <c r="D100" s="10" t="s">
        <v>377</v>
      </c>
      <c r="E100" s="10" t="s">
        <v>377</v>
      </c>
      <c r="F100" s="10" t="s">
        <v>377</v>
      </c>
      <c r="G100" s="10" t="s">
        <v>377</v>
      </c>
      <c r="H100" s="10" t="s">
        <v>377</v>
      </c>
      <c r="I100" s="10" t="s">
        <v>377</v>
      </c>
      <c r="J100" s="10" t="s">
        <v>377</v>
      </c>
      <c r="K100" s="10" t="s">
        <v>377</v>
      </c>
      <c r="L100" s="10" t="s">
        <v>377</v>
      </c>
      <c r="M100" s="10" t="s">
        <v>377</v>
      </c>
      <c r="N100" s="10" t="s">
        <v>377</v>
      </c>
      <c r="O100" s="10">
        <v>0</v>
      </c>
      <c r="P100" s="10">
        <v>0</v>
      </c>
    </row>
    <row r="101" spans="1:16" ht="50.1" customHeight="1">
      <c r="A101" s="7" t="s">
        <v>311</v>
      </c>
      <c r="B101" s="6" t="s">
        <v>312</v>
      </c>
      <c r="C101" s="6" t="s">
        <v>272</v>
      </c>
      <c r="D101" s="10">
        <v>100000</v>
      </c>
      <c r="E101" s="10">
        <v>100000</v>
      </c>
      <c r="F101" s="10" t="s">
        <v>377</v>
      </c>
      <c r="G101" s="10" t="s">
        <v>377</v>
      </c>
      <c r="H101" s="10" t="s">
        <v>377</v>
      </c>
      <c r="I101" s="10" t="s">
        <v>377</v>
      </c>
      <c r="J101" s="10" t="s">
        <v>377</v>
      </c>
      <c r="K101" s="10" t="s">
        <v>377</v>
      </c>
      <c r="L101" s="10" t="s">
        <v>377</v>
      </c>
      <c r="M101" s="10" t="s">
        <v>377</v>
      </c>
      <c r="N101" s="10" t="s">
        <v>377</v>
      </c>
      <c r="O101" s="10">
        <v>100000</v>
      </c>
      <c r="P101" s="10">
        <v>100000</v>
      </c>
    </row>
    <row r="102" spans="1:16" ht="24.95" customHeight="1">
      <c r="A102" s="7" t="s">
        <v>315</v>
      </c>
      <c r="B102" s="6" t="s">
        <v>316</v>
      </c>
      <c r="C102" s="6" t="s">
        <v>272</v>
      </c>
      <c r="D102" s="10" t="s">
        <v>377</v>
      </c>
      <c r="E102" s="10" t="s">
        <v>377</v>
      </c>
      <c r="F102" s="10" t="s">
        <v>377</v>
      </c>
      <c r="G102" s="10" t="s">
        <v>377</v>
      </c>
      <c r="H102" s="10" t="s">
        <v>377</v>
      </c>
      <c r="I102" s="10" t="s">
        <v>377</v>
      </c>
      <c r="J102" s="10" t="s">
        <v>377</v>
      </c>
      <c r="K102" s="10" t="s">
        <v>377</v>
      </c>
      <c r="L102" s="10" t="s">
        <v>377</v>
      </c>
      <c r="M102" s="10" t="s">
        <v>377</v>
      </c>
      <c r="N102" s="10" t="s">
        <v>377</v>
      </c>
      <c r="O102" s="10">
        <v>0</v>
      </c>
      <c r="P102" s="10">
        <v>0</v>
      </c>
    </row>
    <row r="103" spans="1:16" ht="24.95" customHeight="1">
      <c r="A103" s="7" t="s">
        <v>319</v>
      </c>
      <c r="B103" s="6" t="s">
        <v>320</v>
      </c>
      <c r="C103" s="6" t="s">
        <v>272</v>
      </c>
      <c r="D103" s="10">
        <v>30000</v>
      </c>
      <c r="E103" s="10">
        <v>30000</v>
      </c>
      <c r="F103" s="10" t="s">
        <v>377</v>
      </c>
      <c r="G103" s="10" t="s">
        <v>377</v>
      </c>
      <c r="H103" s="10" t="s">
        <v>377</v>
      </c>
      <c r="I103" s="10" t="s">
        <v>377</v>
      </c>
      <c r="J103" s="10" t="s">
        <v>377</v>
      </c>
      <c r="K103" s="10" t="s">
        <v>377</v>
      </c>
      <c r="L103" s="10" t="s">
        <v>377</v>
      </c>
      <c r="M103" s="10" t="s">
        <v>377</v>
      </c>
      <c r="N103" s="10" t="s">
        <v>377</v>
      </c>
      <c r="O103" s="10">
        <v>30000</v>
      </c>
      <c r="P103" s="10">
        <v>30000</v>
      </c>
    </row>
    <row r="104" spans="1:16" ht="24.95" customHeight="1">
      <c r="A104" s="7" t="s">
        <v>323</v>
      </c>
      <c r="B104" s="6" t="s">
        <v>324</v>
      </c>
      <c r="C104" s="6" t="s">
        <v>272</v>
      </c>
      <c r="D104" s="10" t="s">
        <v>377</v>
      </c>
      <c r="E104" s="10" t="s">
        <v>377</v>
      </c>
      <c r="F104" s="10" t="s">
        <v>377</v>
      </c>
      <c r="G104" s="10" t="s">
        <v>377</v>
      </c>
      <c r="H104" s="10" t="s">
        <v>377</v>
      </c>
      <c r="I104" s="10" t="s">
        <v>377</v>
      </c>
      <c r="J104" s="10" t="s">
        <v>377</v>
      </c>
      <c r="K104" s="10" t="s">
        <v>377</v>
      </c>
      <c r="L104" s="10" t="s">
        <v>377</v>
      </c>
      <c r="M104" s="10" t="s">
        <v>377</v>
      </c>
      <c r="N104" s="10" t="s">
        <v>377</v>
      </c>
      <c r="O104" s="10">
        <v>0</v>
      </c>
      <c r="P104" s="10">
        <v>0</v>
      </c>
    </row>
    <row r="105" spans="1:16" ht="50.1" customHeight="1">
      <c r="A105" s="7" t="s">
        <v>325</v>
      </c>
      <c r="B105" s="6" t="s">
        <v>326</v>
      </c>
      <c r="C105" s="6" t="s">
        <v>272</v>
      </c>
      <c r="D105" s="10">
        <v>2998500</v>
      </c>
      <c r="E105" s="10">
        <v>2060000</v>
      </c>
      <c r="F105" s="10" t="s">
        <v>377</v>
      </c>
      <c r="G105" s="10" t="s">
        <v>377</v>
      </c>
      <c r="H105" s="10" t="s">
        <v>377</v>
      </c>
      <c r="I105" s="10" t="s">
        <v>377</v>
      </c>
      <c r="J105" s="10" t="s">
        <v>377</v>
      </c>
      <c r="K105" s="10" t="s">
        <v>377</v>
      </c>
      <c r="L105" s="10">
        <v>938500</v>
      </c>
      <c r="M105" s="10" t="s">
        <v>377</v>
      </c>
      <c r="N105" s="10" t="s">
        <v>377</v>
      </c>
      <c r="O105" s="10">
        <v>2398500</v>
      </c>
      <c r="P105" s="10">
        <v>2398500</v>
      </c>
    </row>
    <row r="106" spans="1:16" ht="50.1" customHeight="1">
      <c r="A106" s="7" t="s">
        <v>329</v>
      </c>
      <c r="B106" s="6" t="s">
        <v>330</v>
      </c>
      <c r="C106" s="6" t="s">
        <v>272</v>
      </c>
      <c r="D106" s="10" t="s">
        <v>377</v>
      </c>
      <c r="E106" s="10" t="s">
        <v>377</v>
      </c>
      <c r="F106" s="10" t="s">
        <v>377</v>
      </c>
      <c r="G106" s="10" t="s">
        <v>377</v>
      </c>
      <c r="H106" s="10" t="s">
        <v>377</v>
      </c>
      <c r="I106" s="10" t="s">
        <v>377</v>
      </c>
      <c r="J106" s="10" t="s">
        <v>377</v>
      </c>
      <c r="K106" s="10" t="s">
        <v>377</v>
      </c>
      <c r="L106" s="10" t="s">
        <v>377</v>
      </c>
      <c r="M106" s="10" t="s">
        <v>377</v>
      </c>
      <c r="N106" s="10" t="s">
        <v>377</v>
      </c>
      <c r="O106" s="10">
        <v>0</v>
      </c>
      <c r="P106" s="10">
        <v>0</v>
      </c>
    </row>
    <row r="107" spans="1:16" ht="75" customHeight="1">
      <c r="A107" s="7" t="s">
        <v>331</v>
      </c>
      <c r="B107" s="6" t="s">
        <v>332</v>
      </c>
      <c r="C107" s="6" t="s">
        <v>272</v>
      </c>
      <c r="D107" s="10" t="s">
        <v>377</v>
      </c>
      <c r="E107" s="10" t="s">
        <v>377</v>
      </c>
      <c r="F107" s="10" t="s">
        <v>377</v>
      </c>
      <c r="G107" s="10" t="s">
        <v>377</v>
      </c>
      <c r="H107" s="10" t="s">
        <v>377</v>
      </c>
      <c r="I107" s="10" t="s">
        <v>377</v>
      </c>
      <c r="J107" s="10" t="s">
        <v>377</v>
      </c>
      <c r="K107" s="10" t="s">
        <v>377</v>
      </c>
      <c r="L107" s="10" t="s">
        <v>377</v>
      </c>
      <c r="M107" s="10" t="s">
        <v>377</v>
      </c>
      <c r="N107" s="10" t="s">
        <v>377</v>
      </c>
      <c r="O107" s="10">
        <v>0</v>
      </c>
      <c r="P107" s="10">
        <v>0</v>
      </c>
    </row>
    <row r="108" spans="1:16" ht="24.95" customHeight="1">
      <c r="A108" s="7" t="s">
        <v>334</v>
      </c>
      <c r="B108" s="6" t="s">
        <v>335</v>
      </c>
      <c r="C108" s="6" t="s">
        <v>336</v>
      </c>
      <c r="D108" s="10">
        <v>2430000</v>
      </c>
      <c r="E108" s="10">
        <v>2270000</v>
      </c>
      <c r="F108" s="10" t="s">
        <v>377</v>
      </c>
      <c r="G108" s="10" t="s">
        <v>377</v>
      </c>
      <c r="H108" s="10" t="s">
        <v>377</v>
      </c>
      <c r="I108" s="10" t="s">
        <v>377</v>
      </c>
      <c r="J108" s="10" t="s">
        <v>377</v>
      </c>
      <c r="K108" s="10" t="s">
        <v>377</v>
      </c>
      <c r="L108" s="10">
        <v>160000</v>
      </c>
      <c r="M108" s="10" t="s">
        <v>377</v>
      </c>
      <c r="N108" s="10" t="s">
        <v>377</v>
      </c>
      <c r="O108" s="10">
        <v>2510000</v>
      </c>
      <c r="P108" s="10">
        <v>2510000</v>
      </c>
    </row>
    <row r="109" spans="1:16" ht="50.1" customHeight="1">
      <c r="A109" s="7" t="s">
        <v>337</v>
      </c>
      <c r="B109" s="6" t="s">
        <v>338</v>
      </c>
      <c r="C109" s="6" t="s">
        <v>339</v>
      </c>
      <c r="D109" s="10" t="s">
        <v>377</v>
      </c>
      <c r="E109" s="10" t="s">
        <v>377</v>
      </c>
      <c r="F109" s="10" t="s">
        <v>377</v>
      </c>
      <c r="G109" s="10" t="s">
        <v>377</v>
      </c>
      <c r="H109" s="10" t="s">
        <v>377</v>
      </c>
      <c r="I109" s="10" t="s">
        <v>377</v>
      </c>
      <c r="J109" s="10" t="s">
        <v>377</v>
      </c>
      <c r="K109" s="10" t="s">
        <v>377</v>
      </c>
      <c r="L109" s="10" t="s">
        <v>377</v>
      </c>
      <c r="M109" s="10" t="s">
        <v>377</v>
      </c>
      <c r="N109" s="10" t="s">
        <v>377</v>
      </c>
      <c r="O109" s="10">
        <v>0</v>
      </c>
      <c r="P109" s="10">
        <v>0</v>
      </c>
    </row>
    <row r="110" spans="1:16" ht="63" customHeight="1">
      <c r="A110" s="7" t="s">
        <v>340</v>
      </c>
      <c r="B110" s="6" t="s">
        <v>341</v>
      </c>
      <c r="C110" s="6" t="s">
        <v>342</v>
      </c>
      <c r="D110" s="10" t="s">
        <v>377</v>
      </c>
      <c r="E110" s="10" t="s">
        <v>377</v>
      </c>
      <c r="F110" s="10" t="s">
        <v>377</v>
      </c>
      <c r="G110" s="10" t="s">
        <v>377</v>
      </c>
      <c r="H110" s="10" t="s">
        <v>377</v>
      </c>
      <c r="I110" s="10" t="s">
        <v>377</v>
      </c>
      <c r="J110" s="10" t="s">
        <v>377</v>
      </c>
      <c r="K110" s="10" t="s">
        <v>377</v>
      </c>
      <c r="L110" s="10" t="s">
        <v>377</v>
      </c>
      <c r="M110" s="10" t="s">
        <v>377</v>
      </c>
      <c r="N110" s="10" t="s">
        <v>377</v>
      </c>
      <c r="O110" s="10">
        <v>0</v>
      </c>
      <c r="P110" s="10">
        <v>0</v>
      </c>
    </row>
    <row r="111" spans="1:16" ht="50.1" customHeight="1">
      <c r="A111" s="7" t="s">
        <v>343</v>
      </c>
      <c r="B111" s="6" t="s">
        <v>344</v>
      </c>
      <c r="C111" s="6" t="s">
        <v>345</v>
      </c>
      <c r="D111" s="10" t="s">
        <v>377</v>
      </c>
      <c r="E111" s="10" t="s">
        <v>377</v>
      </c>
      <c r="F111" s="10" t="s">
        <v>377</v>
      </c>
      <c r="G111" s="10" t="s">
        <v>377</v>
      </c>
      <c r="H111" s="10" t="s">
        <v>377</v>
      </c>
      <c r="I111" s="10" t="s">
        <v>377</v>
      </c>
      <c r="J111" s="10" t="s">
        <v>377</v>
      </c>
      <c r="K111" s="10" t="s">
        <v>377</v>
      </c>
      <c r="L111" s="10" t="s">
        <v>377</v>
      </c>
      <c r="M111" s="10" t="s">
        <v>377</v>
      </c>
      <c r="N111" s="10" t="s">
        <v>377</v>
      </c>
      <c r="O111" s="10">
        <v>0</v>
      </c>
      <c r="P111" s="10">
        <v>0</v>
      </c>
    </row>
    <row r="112" spans="1:16" ht="24.95" customHeight="1">
      <c r="A112" s="7" t="s">
        <v>346</v>
      </c>
      <c r="B112" s="6" t="s">
        <v>347</v>
      </c>
      <c r="C112" s="6" t="s">
        <v>348</v>
      </c>
      <c r="D112" s="10" t="s">
        <v>377</v>
      </c>
      <c r="E112" s="10" t="s">
        <v>377</v>
      </c>
      <c r="F112" s="10" t="s">
        <v>377</v>
      </c>
      <c r="G112" s="10" t="s">
        <v>377</v>
      </c>
      <c r="H112" s="10" t="s">
        <v>377</v>
      </c>
      <c r="I112" s="10" t="s">
        <v>377</v>
      </c>
      <c r="J112" s="10" t="s">
        <v>377</v>
      </c>
      <c r="K112" s="10" t="s">
        <v>377</v>
      </c>
      <c r="L112" s="10" t="s">
        <v>377</v>
      </c>
      <c r="M112" s="10" t="s">
        <v>377</v>
      </c>
      <c r="N112" s="10" t="s">
        <v>377</v>
      </c>
      <c r="O112" s="10">
        <v>0</v>
      </c>
      <c r="P112" s="10">
        <v>0</v>
      </c>
    </row>
    <row r="113" spans="1:16" ht="38.1" customHeight="1">
      <c r="A113" s="7" t="s">
        <v>349</v>
      </c>
      <c r="B113" s="6" t="s">
        <v>350</v>
      </c>
      <c r="C113" s="6"/>
      <c r="D113" s="10" t="s">
        <v>377</v>
      </c>
      <c r="E113" s="10" t="s">
        <v>377</v>
      </c>
      <c r="F113" s="10" t="s">
        <v>377</v>
      </c>
      <c r="G113" s="10" t="s">
        <v>377</v>
      </c>
      <c r="H113" s="10" t="s">
        <v>377</v>
      </c>
      <c r="I113" s="10" t="s">
        <v>377</v>
      </c>
      <c r="J113" s="10" t="s">
        <v>377</v>
      </c>
      <c r="K113" s="10" t="s">
        <v>377</v>
      </c>
      <c r="L113" s="10" t="s">
        <v>377</v>
      </c>
      <c r="M113" s="10" t="s">
        <v>377</v>
      </c>
      <c r="N113" s="10" t="s">
        <v>377</v>
      </c>
      <c r="O113" s="10">
        <v>0</v>
      </c>
      <c r="P113" s="10">
        <v>0</v>
      </c>
    </row>
    <row r="114" spans="1:16" ht="24.95" customHeight="1">
      <c r="A114" s="7" t="s">
        <v>351</v>
      </c>
      <c r="B114" s="6" t="s">
        <v>352</v>
      </c>
      <c r="C114" s="6"/>
      <c r="D114" s="10" t="s">
        <v>377</v>
      </c>
      <c r="E114" s="10" t="s">
        <v>377</v>
      </c>
      <c r="F114" s="10" t="s">
        <v>377</v>
      </c>
      <c r="G114" s="10" t="s">
        <v>377</v>
      </c>
      <c r="H114" s="10" t="s">
        <v>377</v>
      </c>
      <c r="I114" s="10" t="s">
        <v>377</v>
      </c>
      <c r="J114" s="10" t="s">
        <v>377</v>
      </c>
      <c r="K114" s="10" t="s">
        <v>377</v>
      </c>
      <c r="L114" s="10" t="s">
        <v>377</v>
      </c>
      <c r="M114" s="10" t="s">
        <v>377</v>
      </c>
      <c r="N114" s="10" t="s">
        <v>377</v>
      </c>
      <c r="O114" s="10">
        <v>0</v>
      </c>
      <c r="P114" s="10">
        <v>0</v>
      </c>
    </row>
    <row r="115" spans="1:16" ht="24.95" customHeight="1">
      <c r="A115" s="7" t="s">
        <v>353</v>
      </c>
      <c r="B115" s="6" t="s">
        <v>354</v>
      </c>
      <c r="C115" s="6"/>
      <c r="D115" s="10" t="s">
        <v>377</v>
      </c>
      <c r="E115" s="10" t="s">
        <v>377</v>
      </c>
      <c r="F115" s="10" t="s">
        <v>377</v>
      </c>
      <c r="G115" s="10" t="s">
        <v>377</v>
      </c>
      <c r="H115" s="10" t="s">
        <v>377</v>
      </c>
      <c r="I115" s="10" t="s">
        <v>377</v>
      </c>
      <c r="J115" s="10" t="s">
        <v>377</v>
      </c>
      <c r="K115" s="10" t="s">
        <v>377</v>
      </c>
      <c r="L115" s="10" t="s">
        <v>377</v>
      </c>
      <c r="M115" s="10" t="s">
        <v>377</v>
      </c>
      <c r="N115" s="10" t="s">
        <v>377</v>
      </c>
      <c r="O115" s="10">
        <v>0</v>
      </c>
      <c r="P115" s="10">
        <v>0</v>
      </c>
    </row>
    <row r="116" spans="1:16" ht="24.95" customHeight="1">
      <c r="A116" s="7" t="s">
        <v>355</v>
      </c>
      <c r="B116" s="6" t="s">
        <v>356</v>
      </c>
      <c r="C116" s="6" t="s">
        <v>95</v>
      </c>
      <c r="D116" s="10">
        <v>0</v>
      </c>
      <c r="E116" s="10">
        <v>0</v>
      </c>
      <c r="F116" s="10" t="s">
        <v>377</v>
      </c>
      <c r="G116" s="10" t="s">
        <v>377</v>
      </c>
      <c r="H116" s="10" t="s">
        <v>377</v>
      </c>
      <c r="I116" s="10" t="s">
        <v>377</v>
      </c>
      <c r="J116" s="10" t="s">
        <v>377</v>
      </c>
      <c r="K116" s="10" t="s">
        <v>377</v>
      </c>
      <c r="L116" s="10">
        <v>0</v>
      </c>
      <c r="M116" s="10" t="s">
        <v>377</v>
      </c>
      <c r="N116" s="10" t="s">
        <v>377</v>
      </c>
      <c r="O116" s="10">
        <v>0</v>
      </c>
      <c r="P116" s="10">
        <v>0</v>
      </c>
    </row>
    <row r="117" spans="1:16" ht="38.1" customHeight="1">
      <c r="A117" s="7" t="s">
        <v>357</v>
      </c>
      <c r="B117" s="6" t="s">
        <v>358</v>
      </c>
      <c r="C117" s="6" t="s">
        <v>359</v>
      </c>
      <c r="D117" s="10" t="s">
        <v>377</v>
      </c>
      <c r="E117" s="10" t="s">
        <v>377</v>
      </c>
      <c r="F117" s="10" t="s">
        <v>377</v>
      </c>
      <c r="G117" s="10" t="s">
        <v>377</v>
      </c>
      <c r="H117" s="10" t="s">
        <v>377</v>
      </c>
      <c r="I117" s="10" t="s">
        <v>377</v>
      </c>
      <c r="J117" s="10" t="s">
        <v>377</v>
      </c>
      <c r="K117" s="10" t="s">
        <v>377</v>
      </c>
      <c r="L117" s="10" t="s">
        <v>377</v>
      </c>
      <c r="M117" s="10" t="s">
        <v>377</v>
      </c>
      <c r="N117" s="10" t="s">
        <v>377</v>
      </c>
      <c r="O117" s="10">
        <v>0</v>
      </c>
      <c r="P117" s="10">
        <v>0</v>
      </c>
    </row>
    <row r="118" spans="1:16" ht="24.95" customHeight="1">
      <c r="A118" s="7" t="s">
        <v>360</v>
      </c>
      <c r="B118" s="6" t="s">
        <v>361</v>
      </c>
      <c r="C118" s="6" t="s">
        <v>359</v>
      </c>
      <c r="D118" s="10">
        <v>0</v>
      </c>
      <c r="E118" s="10">
        <v>0</v>
      </c>
      <c r="F118" s="10" t="s">
        <v>377</v>
      </c>
      <c r="G118" s="10" t="s">
        <v>377</v>
      </c>
      <c r="H118" s="10" t="s">
        <v>377</v>
      </c>
      <c r="I118" s="10" t="s">
        <v>377</v>
      </c>
      <c r="J118" s="10" t="s">
        <v>377</v>
      </c>
      <c r="K118" s="10" t="s">
        <v>377</v>
      </c>
      <c r="L118" s="10" t="s">
        <v>377</v>
      </c>
      <c r="M118" s="10" t="s">
        <v>377</v>
      </c>
      <c r="N118" s="10" t="s">
        <v>377</v>
      </c>
      <c r="O118" s="10">
        <v>0</v>
      </c>
      <c r="P118" s="10">
        <v>0</v>
      </c>
    </row>
  </sheetData>
  <sheetProtection password="BE92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2022-01-18T11:54:47Z</dcterms:created>
  <dcterms:modified xsi:type="dcterms:W3CDTF">2022-01-18T11:54:47Z</dcterms:modified>
</cp:coreProperties>
</file>